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Лотирование на продажу\Отчет\"/>
    </mc:Choice>
  </mc:AlternateContent>
  <bookViews>
    <workbookView xWindow="0" yWindow="0" windowWidth="28800" windowHeight="12300" tabRatio="533"/>
  </bookViews>
  <sheets>
    <sheet name="Список на ЭТП" sheetId="2" r:id="rId1"/>
    <sheet name="Лист3" sheetId="3" state="hidden" r:id="rId2"/>
    <sheet name="Заявление" sheetId="5" r:id="rId3"/>
    <sheet name="Лист1" sheetId="6" r:id="rId4"/>
  </sheets>
  <definedNames>
    <definedName name="_xlnm._FilterDatabase" localSheetId="3" hidden="1">Лист1!$A$1:$D$1</definedName>
    <definedName name="_xlnm._FilterDatabase" localSheetId="0" hidden="1">'Список на ЭТП'!$A$10:$O$659</definedName>
    <definedName name="_xlnm.Print_Area" localSheetId="2">Заявление!$A$1:$F$19</definedName>
  </definedNames>
  <calcPr calcId="162913"/>
</workbook>
</file>

<file path=xl/calcChain.xml><?xml version="1.0" encoding="utf-8"?>
<calcChain xmlns="http://schemas.openxmlformats.org/spreadsheetml/2006/main">
  <c r="G9" i="2" l="1"/>
  <c r="H451" i="2" l="1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50" i="2"/>
  <c r="E611" i="2" l="1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E516" i="2" l="1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E353" i="2" l="1"/>
  <c r="E354" i="2"/>
  <c r="E355" i="2"/>
  <c r="E356" i="2"/>
  <c r="E357" i="2"/>
  <c r="E358" i="2"/>
  <c r="E359" i="2"/>
  <c r="E360" i="2"/>
  <c r="E361" i="2"/>
  <c r="E362" i="2"/>
  <c r="E363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E162" i="2" l="1"/>
  <c r="E163" i="2"/>
  <c r="E164" i="2"/>
  <c r="E165" i="2"/>
  <c r="E166" i="2"/>
  <c r="F162" i="2"/>
  <c r="F163" i="2"/>
  <c r="F164" i="2"/>
  <c r="F165" i="2"/>
  <c r="F16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E28" i="2" l="1"/>
  <c r="F28" i="2"/>
  <c r="E27" i="2" l="1"/>
  <c r="E14" i="2"/>
  <c r="F27" i="2"/>
  <c r="F14" i="2"/>
  <c r="E19" i="2" l="1"/>
  <c r="E20" i="2"/>
  <c r="E21" i="2"/>
  <c r="E22" i="2"/>
  <c r="E23" i="2"/>
  <c r="E24" i="2"/>
  <c r="E25" i="2"/>
  <c r="E26" i="2"/>
  <c r="E13" i="2"/>
  <c r="F19" i="2"/>
  <c r="F20" i="2"/>
  <c r="F21" i="2"/>
  <c r="F22" i="2"/>
  <c r="F23" i="2"/>
  <c r="F24" i="2"/>
  <c r="F25" i="2"/>
  <c r="F26" i="2"/>
  <c r="F13" i="2"/>
  <c r="E15" i="2"/>
  <c r="E16" i="2"/>
  <c r="E17" i="2"/>
  <c r="F15" i="2"/>
  <c r="F16" i="2"/>
  <c r="F17" i="2"/>
  <c r="E11" i="2" l="1"/>
  <c r="F11" i="2"/>
  <c r="F12" i="2" l="1"/>
  <c r="E12" i="2"/>
  <c r="E18" i="2" l="1"/>
  <c r="F18" i="2"/>
</calcChain>
</file>

<file path=xl/sharedStrings.xml><?xml version="1.0" encoding="utf-8"?>
<sst xmlns="http://schemas.openxmlformats.org/spreadsheetml/2006/main" count="2621" uniqueCount="679">
  <si>
    <t>КГ</t>
  </si>
  <si>
    <t>ШТ</t>
  </si>
  <si>
    <t>ОЗМ</t>
  </si>
  <si>
    <t>Наименование</t>
  </si>
  <si>
    <t>ЕИ</t>
  </si>
  <si>
    <t>Кол-во</t>
  </si>
  <si>
    <t>Состояние</t>
  </si>
  <si>
    <t>определен покупатель</t>
  </si>
  <si>
    <t>Стоимость реализации, руб с НДС 20%</t>
  </si>
  <si>
    <t xml:space="preserve">Цена за ЕИ, руб с НДС, (20 %) </t>
  </si>
  <si>
    <t>проверка количества</t>
  </si>
  <si>
    <t>Цена за ЕИ, руб без НДС</t>
  </si>
  <si>
    <t>от ________________________________</t>
  </si>
  <si>
    <t>___________________________________</t>
  </si>
  <si>
    <t>тел. 8-_____________________________</t>
  </si>
  <si>
    <t>№ п/п</t>
  </si>
  <si>
    <t>Цена, руб с НДС</t>
  </si>
  <si>
    <t xml:space="preserve">             Рассмотрев  объявление о  реализации  невостребованного  имущества, </t>
  </si>
  <si>
    <t>размещенное  на  официальном  сайте  АО «ПО ЭХЗ»,  прошу продать:</t>
  </si>
  <si>
    <t xml:space="preserve">                                                                                                                                      </t>
  </si>
  <si>
    <t>по закупкам и логистике АО «ПО «ЭХЗ» Денисову И.Н.</t>
  </si>
  <si>
    <t xml:space="preserve">№ на ЭТП </t>
  </si>
  <si>
    <t>ЭТП</t>
  </si>
  <si>
    <t>Список невостребованных материалов, размещенных на Электронных Торговых Площадках</t>
  </si>
  <si>
    <t xml:space="preserve">Склад находится на территории г.Зеленогорск Красноярского края </t>
  </si>
  <si>
    <t>Для получения дополнительной информации,  фото обращаться: (39169) 9-48-63, NViDemina@rosatom.ru  Демина Надежда Витальевна                                                                                                                           (39169) 9-20-67 EVLependina@rosatom.ru Лепендина Елена Валерьевна</t>
  </si>
  <si>
    <t>www2.tender.pro</t>
  </si>
  <si>
    <t>Проволока 2,5-Х20Н80-Н</t>
  </si>
  <si>
    <t>_Блок железобетонный (б/у)</t>
  </si>
  <si>
    <t>Заместителю генерального директора</t>
  </si>
  <si>
    <t>(дата)</t>
  </si>
  <si>
    <t xml:space="preserve"> (ФИО)</t>
  </si>
  <si>
    <t xml:space="preserve">                                                           </t>
  </si>
  <si>
    <t>Ед.изм.</t>
  </si>
  <si>
    <t>1000229508</t>
  </si>
  <si>
    <t>Контейнер 60 куб.м. № 800760</t>
  </si>
  <si>
    <t>Контейнер 60 куб.м. №485171</t>
  </si>
  <si>
    <t>Контейнер 40-футовый №110041</t>
  </si>
  <si>
    <t>Контейнер 60 куб.м.№205107</t>
  </si>
  <si>
    <t>Контейнер 40-футовый №414336</t>
  </si>
  <si>
    <t>Контейнер 40-футовый №456280</t>
  </si>
  <si>
    <t>Контейнер 40-футовый №462752</t>
  </si>
  <si>
    <t>Контейнер 40-футовый №491297</t>
  </si>
  <si>
    <t>Контейнер 60 куб.м. 401884</t>
  </si>
  <si>
    <t>Контейнер 60 куб.м. зав.№ 407255-9 со съемной крышей</t>
  </si>
  <si>
    <t>Контейнер 60 куб.м. зав.№ 400229-9</t>
  </si>
  <si>
    <t>Контейнер 60 куб.м.№ 141392-7</t>
  </si>
  <si>
    <t>~Пиломатериал б/у</t>
  </si>
  <si>
    <t>м.куб.</t>
  </si>
  <si>
    <t>Контейнер 40-футовый №430447</t>
  </si>
  <si>
    <t>Контейнер 40-футовый №450852-0</t>
  </si>
  <si>
    <t>Контейнер 60 куб.м.№ 404599-0</t>
  </si>
  <si>
    <t>Молоток 0,4кг 7850-0117</t>
  </si>
  <si>
    <t>Молоток 0,5кг 7850-0103 ВБ</t>
  </si>
  <si>
    <t>Надфиль 2828-0053</t>
  </si>
  <si>
    <t>Надфиль 2828-0074</t>
  </si>
  <si>
    <t>Напильник 150 №1 2820-0011</t>
  </si>
  <si>
    <t>Нaпильник 200 №1 2820-0016</t>
  </si>
  <si>
    <t>Нaпильник 200 №2 2820-0017</t>
  </si>
  <si>
    <t>Нaпильник 200 №3 2820-0018</t>
  </si>
  <si>
    <t>Нaпильник 250 №2 2820-0022</t>
  </si>
  <si>
    <t>Нaпильник 250 №3 2820-0023</t>
  </si>
  <si>
    <t>Напильник 300 №1 2820-0026</t>
  </si>
  <si>
    <t>Напильник 350 №3 2820-0034</t>
  </si>
  <si>
    <t>Напильник 200 №1 2821-0016</t>
  </si>
  <si>
    <t>Нaпильник 250 №3 2821-0023</t>
  </si>
  <si>
    <t>Нaпильник 250 №1 2822-0133</t>
  </si>
  <si>
    <t>Напильник 250 №2 2822-0135</t>
  </si>
  <si>
    <t>Отвертка 7810-0985 А1 Н12.1</t>
  </si>
  <si>
    <t>Напильник 2821-0021</t>
  </si>
  <si>
    <t>Напильник 2822-0064</t>
  </si>
  <si>
    <t>Ключ 17х19 7811-0289 1 Х9</t>
  </si>
  <si>
    <t>Ключ 19х22 7811-0290 1 Х9</t>
  </si>
  <si>
    <t>Напильник 2820-0021</t>
  </si>
  <si>
    <t>Нaпильник 150 №3 2820-0013</t>
  </si>
  <si>
    <t>Ключ 5,5х7</t>
  </si>
  <si>
    <t>Валик маляр.ВМ 100</t>
  </si>
  <si>
    <t>_ВАЛИКИ ПОРОЛОНОВЫЕ 40*180</t>
  </si>
  <si>
    <t>_КЛЮЧ 6 ГР SKG 12 ММ</t>
  </si>
  <si>
    <t>_КЛЮЧ 6 ГР SKG 14ММ</t>
  </si>
  <si>
    <t>_КЛЮЧ СОЕДИНИТЕЛЬНЫЙ СВР-125</t>
  </si>
  <si>
    <t>_молоток 0.7</t>
  </si>
  <si>
    <t>_НАПИЛЬНИКИ ПЛОСКИЕ 100 НАС 3(4)</t>
  </si>
  <si>
    <t>_ОСТРОГУБЦЫ ТОРЦЕВЫЕ 200ММ С ДИЭЛ.РУЧКОЙ</t>
  </si>
  <si>
    <t>_ОТВЕРТКА ШЛИЦЕВАЯ 250х1,6</t>
  </si>
  <si>
    <t>_Ручка лопаты</t>
  </si>
  <si>
    <t>_Топорище</t>
  </si>
  <si>
    <t>~Кисть КФ-30-1</t>
  </si>
  <si>
    <t>Кисть маховая КМ-300</t>
  </si>
  <si>
    <t>Ключ 11х13</t>
  </si>
  <si>
    <t>Ключ 12х13</t>
  </si>
  <si>
    <t>Ключ 7813-0004 25-90мм</t>
  </si>
  <si>
    <t>Ключ гаечный торцевой 14 6910-0615 ВХ9</t>
  </si>
  <si>
    <t>Ключ К-150</t>
  </si>
  <si>
    <t>Кувалда 1212-0004</t>
  </si>
  <si>
    <t>Лопата ЛСП-1-4-1100</t>
  </si>
  <si>
    <t>Молоток 0,4кг 7850-0102</t>
  </si>
  <si>
    <t>Молоток 7850-0104</t>
  </si>
  <si>
    <t>Напильник 2820-0037</t>
  </si>
  <si>
    <t>Ножницы по металлу 250мм арт.78313</t>
  </si>
  <si>
    <t>Ножовка 6920-0001</t>
  </si>
  <si>
    <t>Отвертка шлицевая 155х0,6 CrV Vorel</t>
  </si>
  <si>
    <t>Отвертка шлицевая 190х1,0 CrV Vorel</t>
  </si>
  <si>
    <t>~Ручка для кувалды 1212-0007</t>
  </si>
  <si>
    <t>Секатор кустарниковый МТ07 СИЗ</t>
  </si>
  <si>
    <t>Щетка латунная</t>
  </si>
  <si>
    <t>~Лопата совковая б\ч</t>
  </si>
  <si>
    <t>~Валик малярный поролон 180 мм</t>
  </si>
  <si>
    <t>Стакан В-1-100 ТС</t>
  </si>
  <si>
    <t>Рулетка 2м</t>
  </si>
  <si>
    <t>Индикатор 2МИГ-1</t>
  </si>
  <si>
    <t>_ВИСКОЗИМЕТР 414.000.001.00.00СБ</t>
  </si>
  <si>
    <t>_ГЛУБИНОМЕР-МИКРОМЕТР</t>
  </si>
  <si>
    <t>_Датчик ДАМ-02-30 H</t>
  </si>
  <si>
    <t>_ДИСТИЛЯТОР Д-4_4321412</t>
  </si>
  <si>
    <t>_ИНДИКАТОР ИЧ-10</t>
  </si>
  <si>
    <t>_МАНОМЕТР ЭКМ-2У 0-400 КГС/СМ2</t>
  </si>
  <si>
    <t>_МЕГОМЕТР Ф-4100</t>
  </si>
  <si>
    <t>_Оправа защитная L=100, для термометров</t>
  </si>
  <si>
    <t>_Преобр.давления АИР-20-ДВ-230</t>
  </si>
  <si>
    <t>_ПРИБОР ППГ</t>
  </si>
  <si>
    <t>_СКОБА ИНД. СИ 300</t>
  </si>
  <si>
    <t>_СКОБА ИНД. СИ 400</t>
  </si>
  <si>
    <t>_СТЕНКОМЕР ИНД. С-25</t>
  </si>
  <si>
    <t>_ТАХОМЕТР</t>
  </si>
  <si>
    <t>_Термометр электроконтактный YF-160A</t>
  </si>
  <si>
    <t>_ТЕРМОМЕТРЫ ТК-17</t>
  </si>
  <si>
    <t>_ТОЛЩИНОМЕР ИНД.ТР25-60Б</t>
  </si>
  <si>
    <t>_ТОЛЩИНОМЕР ИНДИКАТОРНЫЙ ТН-10-60</t>
  </si>
  <si>
    <t>_Толщиномер ТТ-220 немагнитных покрытий</t>
  </si>
  <si>
    <t>_УГЛОМЕР МАЯТН. ЗУРИ-М</t>
  </si>
  <si>
    <t>_Угломер маятниковый ЗУРИ-М</t>
  </si>
  <si>
    <t>_Угольник поверочный УШ 630х1000 ГОСТ 37</t>
  </si>
  <si>
    <t>_Угольник слесарный 250-400 кл.2</t>
  </si>
  <si>
    <t>_УГОЛЬНИК СЛЕСАРНЫЙ 250Х160</t>
  </si>
  <si>
    <t>_УГОЛЬНИК СЛЕСАРНЫЙ 8 630Х400</t>
  </si>
  <si>
    <t>_Угольник слесарный УШ 1000</t>
  </si>
  <si>
    <t>_УГОЛЬНИК СЛЕСАРНЫЙ УШ 400Х250 КЛ.1</t>
  </si>
  <si>
    <t>_УГОЛЬНИК СЛЕСАРНЫЙ УШ 400Х250 КЛ.2</t>
  </si>
  <si>
    <t>_Угольник УШ 250х160 2кл.</t>
  </si>
  <si>
    <t>_УГОЛЬНИК УШ 400Х250</t>
  </si>
  <si>
    <t>_универс шаблон сварщ УШС-3</t>
  </si>
  <si>
    <t>_Уровень STAYER 100см 3471-100</t>
  </si>
  <si>
    <t>_УРОВЕНЬ МИКРОМЕТРИЧЕСКИЙ МОД.120</t>
  </si>
  <si>
    <t>_Уровень строительный 1500 мм</t>
  </si>
  <si>
    <t>_ШТАНГЕН ЗУБОМЕР ШЗН-18</t>
  </si>
  <si>
    <t>_ШТАНГЕНГЛУБИНОМЕР 250</t>
  </si>
  <si>
    <t>_ШТАНГЕНРЕЙСМАСС 40-400ММ</t>
  </si>
  <si>
    <t>_ШТАНГЕНРЕЙСМАСС ПОВ/КАЧ 0-250ММ</t>
  </si>
  <si>
    <t>_ШТАНГЕНРЕЙСМАСС ШР-1000</t>
  </si>
  <si>
    <t>_ШТАНГЕНЦИРКУЛЬ</t>
  </si>
  <si>
    <t>_ШТАНГЕНЦИРК.11-250 ЦЕНА ДЕЛ.0,1_3966030</t>
  </si>
  <si>
    <t>_ШТАНГЕНЦИРКУЛЬ 500ММ</t>
  </si>
  <si>
    <t>_Штангенциркуль ШЦ-1000</t>
  </si>
  <si>
    <t>_ЭЛЕКТРОШЛИФМАШИНА МPL 178 E</t>
  </si>
  <si>
    <t>_ЭЛЕМЕНТ НОРМАЛЬНЫЙ МЭ4700</t>
  </si>
  <si>
    <t>_ЭЛЕМЕНТ НОРМАЛЬНЫЙ Х485/1</t>
  </si>
  <si>
    <t>Ареометр АСП-2 11-16</t>
  </si>
  <si>
    <t>Ареометр НДБ-2 810-960кг/м3</t>
  </si>
  <si>
    <t>Датчик кислорода ОКА-92М</t>
  </si>
  <si>
    <t>Комплект контроля ИК 1/5</t>
  </si>
  <si>
    <t>Манометр МП3-УУ2-25кгс/см2-1,5-ФОШ-IP40</t>
  </si>
  <si>
    <t>Манометр МП4У-У2-60кгс/см2</t>
  </si>
  <si>
    <t>Манометр МП4-УУ2-4кгс/см2-1-IP53</t>
  </si>
  <si>
    <t>Прибор Ц4317М</t>
  </si>
  <si>
    <t>Термом.ТТЖ-М 5П 6(0+400C)-2,5-240/100</t>
  </si>
  <si>
    <t>~Термом.ТТЖ-М исп.5П 2(0+100С)-1-240/140</t>
  </si>
  <si>
    <t>~~Термометр ТЛ-2 №4 0-205</t>
  </si>
  <si>
    <t>Термометр ТПК-3П (0+100)-1/103</t>
  </si>
  <si>
    <t>Термометр ТС1088-2-50М-100 -50+180С В3ГП</t>
  </si>
  <si>
    <t>Термометр ТТ П 6 2 260 66 II 0...+200С</t>
  </si>
  <si>
    <t>Термометр ТТ П 9 5 260 403 0...+400С</t>
  </si>
  <si>
    <t>Термометр ТТЖ-М-У-1-У-6-(0-200)-2-240/10</t>
  </si>
  <si>
    <t>~Угломер с нониусом тип 2УМ</t>
  </si>
  <si>
    <t>Указатель жидкого кислорода УЖК-5</t>
  </si>
  <si>
    <t>Штангенциркуль ШЦ-I-125-0,05</t>
  </si>
  <si>
    <t>Штангенциркуль ШЦ-I-125-0,1</t>
  </si>
  <si>
    <t>Штангенциркуль ШЦ-I-125-0,1-1</t>
  </si>
  <si>
    <t>Штангенциркуль ШЦ-III-630-0,05</t>
  </si>
  <si>
    <t>Штатив лаб. Бунзена LOIP LA-101</t>
  </si>
  <si>
    <t>_ДИНАМОМЕТР_4215012</t>
  </si>
  <si>
    <t>_ШТАНГЕНЦИРКУЛЬ 125_3966020</t>
  </si>
  <si>
    <t>Кабель ВВГнг-LS 2х1,5-0,66</t>
  </si>
  <si>
    <t>Короб TA-EN 00323 25х30 DKC</t>
  </si>
  <si>
    <t>Труба ПВХ ф25 арт.90525 DKC</t>
  </si>
  <si>
    <t>_КОРОБКА КЛЕМНАЯ КМ 43-20</t>
  </si>
  <si>
    <t>Труба ПВХ ф32 арт.90932 DKC</t>
  </si>
  <si>
    <t>М</t>
  </si>
  <si>
    <t>Кольцо М16х2 6g НЕ 8211-1067</t>
  </si>
  <si>
    <t>_Калибр-кольцо G 1/2 А НЕ</t>
  </si>
  <si>
    <t>_Калибр-кольцо G1/2" НЕ с трубной цилинд</t>
  </si>
  <si>
    <t>_Калибр-кольцо G1/2" ПР с трубной цилинд</t>
  </si>
  <si>
    <t>_Калибр-кольцо G 3/4 А НЕ</t>
  </si>
  <si>
    <t>_Калибр-кольцо G 3/4 ПР</t>
  </si>
  <si>
    <t>_Калибр-кольцо М16х1,5 6g НЕ</t>
  </si>
  <si>
    <t>_Калибр-кольцо М16х1,5 6g ПР</t>
  </si>
  <si>
    <t>_КАЛИБР-КОЛЬЦО М16Х2 8gНЕ</t>
  </si>
  <si>
    <t>_Калибр-кольцо М18х1,5 6h НЕ</t>
  </si>
  <si>
    <t>_Калибр-кольцо М18х1,5 6h ПР</t>
  </si>
  <si>
    <t>_Калибр-кольцо М24х1,5 8g НЕ</t>
  </si>
  <si>
    <t>_Калибр-кольцо М24х1,5 8g ПР</t>
  </si>
  <si>
    <t>_КАЛИБР-КОЛЬЦО М24Х1,5 8gПР</t>
  </si>
  <si>
    <t>_Калибр-кольцо М24х3 ПР-НЕ 6g</t>
  </si>
  <si>
    <t>_Калибр-кольцо М30*1,5 НЕ 6g</t>
  </si>
  <si>
    <t>_Калибр-кольцо М30*1,5 НЕ 8g</t>
  </si>
  <si>
    <t>_Калибр-кольцо М30*1,5 ПР 6g</t>
  </si>
  <si>
    <t>_Калибр-кольцо М39х3 8g НЕ</t>
  </si>
  <si>
    <t>_Калибр-кольцо М39х3 8g ПР</t>
  </si>
  <si>
    <t>_Калибр-пробка 1 1/4" НЕ с трубной резьб</t>
  </si>
  <si>
    <t>_Калибр-пробка G 1 1/2 В НЕ</t>
  </si>
  <si>
    <t>_Калибр-пробка G 1 1/2 В ПР</t>
  </si>
  <si>
    <t>_Калибр-пробка G 3/4 В ПР-НЕ</t>
  </si>
  <si>
    <t>_Калибр-пробка М 30х1,5 6Н ПР/НЕ</t>
  </si>
  <si>
    <t>_Калибр-пробка М/О 7Н Пр Не</t>
  </si>
  <si>
    <t>_калибр-пробка М10</t>
  </si>
  <si>
    <t>_Калибр-пробка М10х0,75 6Н НЕ</t>
  </si>
  <si>
    <t>_Калибр-пробка М10х0,75 6Н ПР</t>
  </si>
  <si>
    <t>_Калибр-пробка М12х1,75 7Н ПР/НЕ</t>
  </si>
  <si>
    <t>_Калибр-пробка М16х1,0 ПР,НЕ 6Н с метрич</t>
  </si>
  <si>
    <t>_Калибр-пробка М16х1,5 6Н ПР</t>
  </si>
  <si>
    <t>_Калибр-пробка М22х1.5 ПР 6Н с метрич.</t>
  </si>
  <si>
    <t>_Калибр-пробка М24х1,5 6Н ПР/НЕ</t>
  </si>
  <si>
    <t>_Калибр-пробка М27х1,5 6Н ПР/НЕ</t>
  </si>
  <si>
    <t>_Калибр-пробка М30х1,5 6Н ПР</t>
  </si>
  <si>
    <t>_Калибр-пробка М30х1,5 7Н НЕ</t>
  </si>
  <si>
    <t>_кольцо 1 1/4</t>
  </si>
  <si>
    <t>_кольцо 1/8</t>
  </si>
  <si>
    <t>_кольцо 20х2.5</t>
  </si>
  <si>
    <t>_кольцо 27х2</t>
  </si>
  <si>
    <t>_кольцо 30х1.5</t>
  </si>
  <si>
    <t>_кольцо 30х2</t>
  </si>
  <si>
    <t>_Кольцо 3-102 Г</t>
  </si>
  <si>
    <t>_Кольцо 3-102 К-Р</t>
  </si>
  <si>
    <t>_Кольцо 3-102 Р</t>
  </si>
  <si>
    <t>_Кольцо резьбовое М10 6д Пр</t>
  </si>
  <si>
    <t>_кольцо резьбовое М10 8Д</t>
  </si>
  <si>
    <t>_Кольцо резьбовое М10 8д Не</t>
  </si>
  <si>
    <t>_Кольцо резьбовое М10*1,5 ПР 8g(6g)</t>
  </si>
  <si>
    <t>_Кольцо резьбовое М12*1,75 НЕ 8g</t>
  </si>
  <si>
    <t>_Кольцо резьбовое М14*2,0 НЕ 8g</t>
  </si>
  <si>
    <t>_Кольцо резьбовое М14*2,0 ПР 8g(6g)</t>
  </si>
  <si>
    <t>_кольцо резьбовое М16 8Д</t>
  </si>
  <si>
    <t>_Кольцо резьбовое М16х2,0 8c НЕ</t>
  </si>
  <si>
    <t>_Кольцо резьбовое М24*3,0 ПР 8g(6g)</t>
  </si>
  <si>
    <t>_Кольцо резьбовое М27*3,0 НЕ 6g</t>
  </si>
  <si>
    <t>_Кольцо резьбовое М27*3,0 ПР 6g</t>
  </si>
  <si>
    <t>_Кольцо резьбовое М30*3,5 НЕ 8g</t>
  </si>
  <si>
    <t>_Кольцо резьбовое М30*3,5 ПР 8g(6g)</t>
  </si>
  <si>
    <t>_Кольцо резьбовое М4х0.7 8g ПР</t>
  </si>
  <si>
    <t>_Кольцо резьбовое М5х0,8 8g ПР</t>
  </si>
  <si>
    <t>_кольцо резьбовое М6 8Д</t>
  </si>
  <si>
    <t>_Кольцо резьбовое М6 8д Не</t>
  </si>
  <si>
    <t>_Кольцо резьбовое М8 6д Пр</t>
  </si>
  <si>
    <t>_Кольцо резьбовое М8*1,25 НЕ 8g</t>
  </si>
  <si>
    <t>_Кольцо резьбовое М8*1,25 ПР 8g(6g)</t>
  </si>
  <si>
    <t>_Кольцо резьбовое М8х1,25 8g ПР</t>
  </si>
  <si>
    <t>_кольцо тр-1 1/4</t>
  </si>
  <si>
    <t>_КОЛЬЦО-КАЛИБР М12Х1,75 8gНЕ</t>
  </si>
  <si>
    <t>_Пробка 3-102 Г</t>
  </si>
  <si>
    <t>_Пробка 3-102 Г-Н</t>
  </si>
  <si>
    <t>_Пробка 3-102 К-Г</t>
  </si>
  <si>
    <t>_Пробка 3-102 К-Р</t>
  </si>
  <si>
    <t>_Пробка 3-102 Р</t>
  </si>
  <si>
    <t>_ПРОБКА РЕЗЬБ М10Х1,5 7Н ПР-НЕ</t>
  </si>
  <si>
    <t>_ПРОБКА РЕЗЬБ М12Х1,75 7Н ПР-НЕ</t>
  </si>
  <si>
    <t>_ПРОБКА РЕЗЬБ М16Х2 7Н ПР-НЕ</t>
  </si>
  <si>
    <t>_ПРОБКА РЕЗЬБ М24Х3 7Н ПР-НЕ</t>
  </si>
  <si>
    <t>_ПРОБКА РЕЗЬБ М6Х1 7Н ПР-НЕ</t>
  </si>
  <si>
    <t>_Пробка резьбовая М16*2,0 ПР,НЕ 7Н</t>
  </si>
  <si>
    <t>_Пробка резьбовая М22*2,5 ПР НЕ 6Н</t>
  </si>
  <si>
    <t>_Пробка резьбовая М24*3,0 ПР,НЕ 7Н</t>
  </si>
  <si>
    <t>_Пробка резьбовая М27*3,0 ПР НЕ 6Н</t>
  </si>
  <si>
    <t>_Пробка резьбовая М30*3,5 ПР,НЕ 7Н</t>
  </si>
  <si>
    <t>_Пробка резьбовая М6*1,0 ПР,НЕ 7Н</t>
  </si>
  <si>
    <t>_Пробка резьбовая М8*1,25 ПР,НЕ 7Н</t>
  </si>
  <si>
    <t>_РЕЗЬБОВАЯ ПРОБКА М20Х2,5 7Н ПР</t>
  </si>
  <si>
    <t>Вставка 8221-0102/1 6Н</t>
  </si>
  <si>
    <t>Вставка 8221-1082/1 6H</t>
  </si>
  <si>
    <t>Вставка 8221-1101/1 6H</t>
  </si>
  <si>
    <t>Вставка 8221-1102/1 6H</t>
  </si>
  <si>
    <t>Вставка 8221-1112/1 6H</t>
  </si>
  <si>
    <t>Кольцо 8211-0030 8g</t>
  </si>
  <si>
    <t>Кольцо 8211-0044 8g</t>
  </si>
  <si>
    <t>Кольцо 8211-0053 8g</t>
  </si>
  <si>
    <t>Кольцо 8211-0067 8g</t>
  </si>
  <si>
    <t>Кольцо 8211-0080 8g</t>
  </si>
  <si>
    <t>Кольцо 8211-0086 6g</t>
  </si>
  <si>
    <t>Кольцо М12х1,75 6g НЕ 8211-1053</t>
  </si>
  <si>
    <t>Кольцо М20х2,5 8g НЕ 8211-1080</t>
  </si>
  <si>
    <t>Кольцо М22х2,5 6g НЕ 8211-1086</t>
  </si>
  <si>
    <t>_вставки 1"1/4, 1"1/2</t>
  </si>
  <si>
    <t>_вставки 1/4 1/2 3/8 1/4</t>
  </si>
  <si>
    <t>КМП</t>
  </si>
  <si>
    <t>Подшипник 212</t>
  </si>
  <si>
    <t>Проволока Б-2-0,8</t>
  </si>
  <si>
    <t>Проволока Б-2-1,0</t>
  </si>
  <si>
    <t>Проволока Б-2-1,2</t>
  </si>
  <si>
    <t>Контргайка 15</t>
  </si>
  <si>
    <t>Гайка М5-6H.5</t>
  </si>
  <si>
    <t>Проволока Б-2-0,5</t>
  </si>
  <si>
    <t>Проволока Б-2-1,6</t>
  </si>
  <si>
    <t>Гвоздь К 1,8х32</t>
  </si>
  <si>
    <t>_Хомут</t>
  </si>
  <si>
    <t>Болт М4-6gх30.58</t>
  </si>
  <si>
    <t>Болт М8-6gх40.58</t>
  </si>
  <si>
    <t>Винт 3-30-Ц</t>
  </si>
  <si>
    <t>Винт 3-6gх8.48</t>
  </si>
  <si>
    <t>Винт 5-40-Ц</t>
  </si>
  <si>
    <t>Винт В.16-6gх40.45Н.40Х.09</t>
  </si>
  <si>
    <t>Винт В.М3-6gх4.48</t>
  </si>
  <si>
    <t>Винт В.М4-6gх18.32.Л63</t>
  </si>
  <si>
    <t>Винт В.М5-6gх20.58.016</t>
  </si>
  <si>
    <t>Канат 6,2-Г-В-О-Н-Т-Р-1860</t>
  </si>
  <si>
    <t>Металлорукав РЗ-Ц-Х-25</t>
  </si>
  <si>
    <t>Наконечник 70-10-13-М-УХЛЗ</t>
  </si>
  <si>
    <t>Ножницы пов.-откид. арт. GIE0174 Giesse</t>
  </si>
  <si>
    <t>Проволока Б-2-0,4</t>
  </si>
  <si>
    <t>Проволока Б-2-0,6</t>
  </si>
  <si>
    <t>Проволока Б-2-1,5</t>
  </si>
  <si>
    <t>Проволока Б-2-2,0</t>
  </si>
  <si>
    <t>Проволока Б-2-2,5</t>
  </si>
  <si>
    <t>Проволока Б-2-3,0</t>
  </si>
  <si>
    <t>Проволока Б-2-5,0</t>
  </si>
  <si>
    <t>Проволока Б-2-6,0</t>
  </si>
  <si>
    <t>Профиль MQ-41 D 6м арт. 00369604 Hilti</t>
  </si>
  <si>
    <t>Сетка 2-080-032 12Х18Н10Т</t>
  </si>
  <si>
    <t>Шайба А.3.01.10</t>
  </si>
  <si>
    <t>Шуруп 1-6х50</t>
  </si>
  <si>
    <t>_ШАЙБА ПРУЖИННАЯ 6 ММ</t>
  </si>
  <si>
    <t>_Кольцо НТ100-К1 СП</t>
  </si>
  <si>
    <t>М2</t>
  </si>
  <si>
    <t>Картридж CE285A Black HP</t>
  </si>
  <si>
    <t>Телефон Euroset 5015 Siemens</t>
  </si>
  <si>
    <t>Аппарат ТА-2125ЦБ</t>
  </si>
  <si>
    <t>_Аппарат факсимильный Panasonic KX-FP218</t>
  </si>
  <si>
    <t>~Источник бесперебойн.питания АРС Smar</t>
  </si>
  <si>
    <t>_Картридж 25L, для маркировочного станка</t>
  </si>
  <si>
    <t>_Монитор LCD GM-1950D</t>
  </si>
  <si>
    <t>_Монитор LCD GM-1950D (90°)</t>
  </si>
  <si>
    <t>_Монитор LCD GM-1950D И б/у</t>
  </si>
  <si>
    <t>_Монитор б/у 15" Samsung SM 510</t>
  </si>
  <si>
    <t>_Принтер HP LJ P1005</t>
  </si>
  <si>
    <t>_Приставка к цифровому телефону IP9630</t>
  </si>
  <si>
    <t>_Сканер HP SJ G3010</t>
  </si>
  <si>
    <t>_Телефон Samsung B520</t>
  </si>
  <si>
    <t>_Терминал Atom D510/D510MOin10/1G</t>
  </si>
  <si>
    <t>_Устройство пуско-зарядн.MAJOR, 320-230</t>
  </si>
  <si>
    <t>_Шнур ШО-2ММ/50-0.9-SC/PC-01.5 p/n</t>
  </si>
  <si>
    <t>Аккумулятор V30145-K1310-X132 Siemens</t>
  </si>
  <si>
    <t>Аккумулятор V30145-K1310-X250</t>
  </si>
  <si>
    <t>Аккумулятор тип NTW 5521 Motorola</t>
  </si>
  <si>
    <t>Батарея HNN9009 Motorola</t>
  </si>
  <si>
    <t>Блок i3-3225 2ГБ 500ГБ</t>
  </si>
  <si>
    <t>Бумага арт.87993800 Star Micronics</t>
  </si>
  <si>
    <t>Бушинг артикул 4163-5101-01</t>
  </si>
  <si>
    <t>Вал тефлоновый 2KK94240/302KK94240</t>
  </si>
  <si>
    <t>Источник питания ИБП-2400-24В-5А</t>
  </si>
  <si>
    <t>Картридж RC300P для Star SP349D Lasting</t>
  </si>
  <si>
    <t>Коммутатор DES-1008D/E Fast E-net Switch</t>
  </si>
  <si>
    <t>Кросс R906-1U-SC-16SM-16UPC-18</t>
  </si>
  <si>
    <t>Кросс W 907 FC</t>
  </si>
  <si>
    <t>Модуль AT-MC601 Allied Telesis</t>
  </si>
  <si>
    <t>Модуль AT-MC602 Allied Telesis</t>
  </si>
  <si>
    <t>Монитор 19" LCD Green Mount 1950</t>
  </si>
  <si>
    <t>МФУ OfficeJet Pro 8500 HP</t>
  </si>
  <si>
    <t>Принтер лазерный Phaser 5335N Xerox</t>
  </si>
  <si>
    <t>Пульт Eurorack MX802A Behringer</t>
  </si>
  <si>
    <t>Ракель NP-1215/1550/6317 арт. al_19587</t>
  </si>
  <si>
    <t>Ракель Z30 UCLEZ0085FCZZ/33E194 Xerox</t>
  </si>
  <si>
    <t>Ролик RB2-2891-000</t>
  </si>
  <si>
    <t>Термовал JC66-00600A Samsung</t>
  </si>
  <si>
    <t>Термовал RB2-3522 HP</t>
  </si>
  <si>
    <t>Телефон СР-939 ЭХЗ</t>
  </si>
  <si>
    <t>Ролик RB1-6561-000 HP</t>
  </si>
  <si>
    <t>РУЛ</t>
  </si>
  <si>
    <t>_г-ка резьбон ВГНТ1 1 1/4 1 1/2</t>
  </si>
  <si>
    <t>_ГОЛОВКА СМЕННАЯ Г-12</t>
  </si>
  <si>
    <t>_ГОЛОВКА СМЕННАЯ Г-13</t>
  </si>
  <si>
    <t>_задняя бабка тип 5819-170х200</t>
  </si>
  <si>
    <t>_Оправка</t>
  </si>
  <si>
    <t>_Оправка (10-830)</t>
  </si>
  <si>
    <t>_паланшайба д/креп. патронов тип 8293-315</t>
  </si>
  <si>
    <t>_патрон ток.3-х кул. с обр кул. 2 3574-3</t>
  </si>
  <si>
    <t>_ПАТРОН ТОКАРНЫЙ 3-Х КУЛАЧКОВЫЙ D=400</t>
  </si>
  <si>
    <t>_Патрон токарн.3-х кулачковый ф200 с об</t>
  </si>
  <si>
    <t>Резцедержатель для расточки компенсаторных труб и втулок (09-2311)</t>
  </si>
  <si>
    <t>Патрон ток. 3204-250 Bison-Bial</t>
  </si>
  <si>
    <t>Ремень B(Б)-1120</t>
  </si>
  <si>
    <t>Ремень D(Г)-6300</t>
  </si>
  <si>
    <t>Ремень B(Б)-710</t>
  </si>
  <si>
    <t>Ремень A-2240</t>
  </si>
  <si>
    <t>Рукав В(II)-10-12-22-У</t>
  </si>
  <si>
    <t>Рукав дюритовый 40У25-13</t>
  </si>
  <si>
    <t>Рукав КЩ-2-32-3</t>
  </si>
  <si>
    <t>~Автошина 6.00 В-98</t>
  </si>
  <si>
    <t>~Автошина 18-7-8РR 16 Е8</t>
  </si>
  <si>
    <t>~Автошина 16*6-8РR 14 В2</t>
  </si>
  <si>
    <t>~Автошина 8,25-15 ЛФ268</t>
  </si>
  <si>
    <t>~Автошина 240-508/8,25-20 мод.М149а</t>
  </si>
  <si>
    <t>Редуктор БАО-5-4</t>
  </si>
  <si>
    <t>Вентиль ВК-94</t>
  </si>
  <si>
    <t>Редуктор БПО-5</t>
  </si>
  <si>
    <t>Редуктор аргоновый АР-10-2</t>
  </si>
  <si>
    <t>Электрод УОНИ-13/55-4,0</t>
  </si>
  <si>
    <t>Редуктор кислородный БКО-50</t>
  </si>
  <si>
    <t>_горелка 9w-rt4/4м</t>
  </si>
  <si>
    <t>_Горелка RF 36 LS</t>
  </si>
  <si>
    <t>_Горелка RM-50</t>
  </si>
  <si>
    <t>_Горелка аргоновая (07-527)</t>
  </si>
  <si>
    <t>_Горелка для аргонодуговой сварки</t>
  </si>
  <si>
    <t>_РЕДУКТОР ДЛЯ АРГОНА</t>
  </si>
  <si>
    <t>_РЕДУКТОР ПРОПАНОВЫЙ БПО</t>
  </si>
  <si>
    <t>_РЕЗАК Р3П/2А УНИВЕРСАЛ</t>
  </si>
  <si>
    <t>_Рукав газовый Д6,3мм (06-1898)</t>
  </si>
  <si>
    <t>Редуктор ацетиленовый БАО-5</t>
  </si>
  <si>
    <t>Редуктор кислородный БКО-25 МГ</t>
  </si>
  <si>
    <t>Редуктор углекислотный У-30П-2</t>
  </si>
  <si>
    <t>Резак пропановый Р3П 1-2-3 латунь</t>
  </si>
  <si>
    <t>Электрододержатель ЭД-50 Сатурн</t>
  </si>
  <si>
    <t>Сверло 5,8 2300-6193</t>
  </si>
  <si>
    <t>Сверло 9,0 2300-0203</t>
  </si>
  <si>
    <t>Плашка М14х2,0 2650-1791 6g</t>
  </si>
  <si>
    <t>Сверло 2,7 2300-0152</t>
  </si>
  <si>
    <t>Сверло 5,1 2300-6175</t>
  </si>
  <si>
    <t>Сверло 7,5 2300-0191</t>
  </si>
  <si>
    <t>Сверло 8,8 2300-0313</t>
  </si>
  <si>
    <t>Сверло 9,5 2300-0205</t>
  </si>
  <si>
    <t>Сверло 1,6 2317-0103</t>
  </si>
  <si>
    <t>Сверло 2,5 2300-0148</t>
  </si>
  <si>
    <t>Плашка М2х0,4 2650-1421 6g</t>
  </si>
  <si>
    <t>Плашка М10х1,0 2650-1695 6g</t>
  </si>
  <si>
    <t>Плашка М1х0,25 2650-1301 6g</t>
  </si>
  <si>
    <t>Плашка М12х1,5 2650-1755 6g</t>
  </si>
  <si>
    <t>Плашка М6х1,0 2650-1575 6g</t>
  </si>
  <si>
    <t>Плашка М10х1,5 2650-1681 6g</t>
  </si>
  <si>
    <t>Плашка М8х1,0 2650-1627 6g</t>
  </si>
  <si>
    <t>Метчик М12х1,75 2621-1513.2</t>
  </si>
  <si>
    <t>Плашка 1/2" 2654-0157 A</t>
  </si>
  <si>
    <t>Плашка 1" 2654-0167 A</t>
  </si>
  <si>
    <t>_вставки 10х1.5</t>
  </si>
  <si>
    <t>_вставки 27х1.5</t>
  </si>
  <si>
    <t>_вставки 39х2</t>
  </si>
  <si>
    <t>_вставки ки-30х2 27х2 39х2 30х4.5</t>
  </si>
  <si>
    <t>_Комплект м.М12х1,25 2621-1503 2621-1501</t>
  </si>
  <si>
    <t>_Плашка G 1/2"</t>
  </si>
  <si>
    <t>_Плашка G 3/4"</t>
  </si>
  <si>
    <t>_Плашкодержатель</t>
  </si>
  <si>
    <t>Метчик М10х1,5 2620-2593.2</t>
  </si>
  <si>
    <t>Метчик М16х2 2621-1617.2</t>
  </si>
  <si>
    <t>Метчик М3х0,5 2621-2401.2</t>
  </si>
  <si>
    <t>Метчик М4х0,5 2621-2433.2</t>
  </si>
  <si>
    <t>Плашка М10х1,5 2650-1682 6g левая</t>
  </si>
  <si>
    <t>Плашка М12х1,75 2650-1747 6g</t>
  </si>
  <si>
    <t>Плашка М12х1,75 2650-1748 6g левая</t>
  </si>
  <si>
    <t>Огнетушитель ОУ-3</t>
  </si>
  <si>
    <t>Огнетушитель ОУ-5</t>
  </si>
  <si>
    <t>Извещатель пожарный ИПР 513-3А</t>
  </si>
  <si>
    <t>Прибор Сигнал-20П SMD</t>
  </si>
  <si>
    <t>Извещатель ИП 212-34А ДИП-34А исп.01</t>
  </si>
  <si>
    <t>_Огнетушитель ОУ-2</t>
  </si>
  <si>
    <t>_Прибор п-контр.Сигнал-20 на 20 ш.</t>
  </si>
  <si>
    <t>Видеодомофон DPV-4HP с AVC-305 Commax</t>
  </si>
  <si>
    <t>Извещатель пожарный ИП-535-07е</t>
  </si>
  <si>
    <t>Извещатель пожарный Пульсар 1-010С</t>
  </si>
  <si>
    <t>Извещатель пожарный Пульсар 1-011ПС</t>
  </si>
  <si>
    <t>Огнетушитель ОВП-8(з)-АВ(НС)-01</t>
  </si>
  <si>
    <t>Ограничитель ОПН-123 УХЛ4</t>
  </si>
  <si>
    <t>Ствол РС-50</t>
  </si>
  <si>
    <t>Устройство УК-ВК/04 АЦДР.425412.002-04</t>
  </si>
  <si>
    <t>Электроконфорка ЭКЧ-180-1,5</t>
  </si>
  <si>
    <t>Дымоуловитель АТР-7011</t>
  </si>
  <si>
    <t>_БОЧКА МЕТАЛ.Б/У Е-100Л</t>
  </si>
  <si>
    <t>_Кресло кр БРУКЛИН к/з_5614093</t>
  </si>
  <si>
    <t>_Лестница-стремянка алюминиев. 8 ступене</t>
  </si>
  <si>
    <t>_НАСОС ПОМПОВЫЙ</t>
  </si>
  <si>
    <t>_Палатка разборная 2,0х2,0м, h 2,5м</t>
  </si>
  <si>
    <t>_Скамейка мягкая угловая</t>
  </si>
  <si>
    <t>_СКЛЯНКА ОДНОГОРЛ.С ТУБ.5000МЛ</t>
  </si>
  <si>
    <t>_Стремянка А7009</t>
  </si>
  <si>
    <t>_Ящик для транспортировки приборов</t>
  </si>
  <si>
    <t>~Вата медицинская гигроскопическая</t>
  </si>
  <si>
    <t>Виброизолятор ДО-44</t>
  </si>
  <si>
    <t>Головка ГМ-50</t>
  </si>
  <si>
    <t>Картон ЭВ-2,5-1020х1020</t>
  </si>
  <si>
    <t>Картридж арт.D 40 BL SD (#3) IDDIS</t>
  </si>
  <si>
    <t>Клапан арт.F012400-0006 Iddis</t>
  </si>
  <si>
    <t>Корзина для бумаг сетчатая высота 300мм</t>
  </si>
  <si>
    <t>Плита ПСБ-С-25-1300х900х60</t>
  </si>
  <si>
    <t>Прокладка ФТ-4 размеры 25х15х5мм ПО ЭХЗ</t>
  </si>
  <si>
    <t>Смеситель Елочка</t>
  </si>
  <si>
    <t>Стекло листовое ТОСП 20 бесцветное</t>
  </si>
  <si>
    <t>Стеклотекстолит СТЭФ-1 ВС-15,0</t>
  </si>
  <si>
    <t>Стержень эбонит Б-30</t>
  </si>
  <si>
    <t>Стул Iso black ткань С-11 Шатура</t>
  </si>
  <si>
    <t>Счетчик горячей воды ВСГ-15</t>
  </si>
  <si>
    <t>Умывальник керамический 1 отверстие</t>
  </si>
  <si>
    <t>~Шнур асбестовый ф10мм (б/у)</t>
  </si>
  <si>
    <t>~Бочка металлическая б/у 200 л</t>
  </si>
  <si>
    <t>~ПАЛЕТА 1 (1200х800)</t>
  </si>
  <si>
    <t>~Паллета Н.07.00-3094.00.00.00.01</t>
  </si>
  <si>
    <t>_БОЧКА Б/У</t>
  </si>
  <si>
    <t>_ПАЛЕТТА 1200 х 800</t>
  </si>
  <si>
    <t>_ФЛЯГА</t>
  </si>
  <si>
    <t>Фляга алюминиевая 10л</t>
  </si>
  <si>
    <t>Фляга алюминиевая 40л</t>
  </si>
  <si>
    <t>Фляга металлическая ФЛ-40</t>
  </si>
  <si>
    <t>~Кран шар Dy 25 Valpes EK20 230V 20Hm 8c</t>
  </si>
  <si>
    <t>~Плитка керамич.Компан 30*30</t>
  </si>
  <si>
    <t>~БАК ОЦИНКОВАННЫЙ</t>
  </si>
  <si>
    <t>Смазка Консталин-1</t>
  </si>
  <si>
    <t>~Ящик упаковочный</t>
  </si>
  <si>
    <t>Еврокуб 1000л б/у</t>
  </si>
  <si>
    <t>M3</t>
  </si>
  <si>
    <t>Клапан 15ч14п Ду150 Ру16</t>
  </si>
  <si>
    <t>Клапан 10У 128-12-0021</t>
  </si>
  <si>
    <t>_ВЕНТИЛЬ 15КЧ18П ДУ-50</t>
  </si>
  <si>
    <t>_Вентиль 15кч19п Ду40</t>
  </si>
  <si>
    <t>_Вентиль 15кч18п Д20</t>
  </si>
  <si>
    <t>_Вентиль 15кч18п Д40</t>
  </si>
  <si>
    <t>~Вентиль 15кч16п1 Ду32 Ру25</t>
  </si>
  <si>
    <t>~Вентиль 15кч18п Ду15</t>
  </si>
  <si>
    <t>~Вентиль 15кч18п Ду20</t>
  </si>
  <si>
    <t>Клапан 15кч18п Ду50 Ру16</t>
  </si>
  <si>
    <t>Клапан 15с52нж Ду32 Ру63</t>
  </si>
  <si>
    <t>Клапан 19ч16бр Ду150 Ру10</t>
  </si>
  <si>
    <t>Клапан Н-146-3А-02</t>
  </si>
  <si>
    <t>Отвод 90-133х4</t>
  </si>
  <si>
    <t>~Задвижка 30ч6бр Ду400 Ру10</t>
  </si>
  <si>
    <t>Клапан Ду50 VFG21 код 065B2507 Danfoss</t>
  </si>
  <si>
    <t>Фреза 80,0х3,0 2254-1218 2</t>
  </si>
  <si>
    <t>~Фреза отрезная с/з 63Х1,6 ГОСТ 2679-93</t>
  </si>
  <si>
    <t>Круг 41 180х3х22 14А 80-H 41-43 BF М</t>
  </si>
  <si>
    <t>Круг 41 230х3х22 14А 80-Н 41-43 BF М</t>
  </si>
  <si>
    <t>_Круг шлифовальный тарельчатый 200х16х32</t>
  </si>
  <si>
    <t>_Резец токарный</t>
  </si>
  <si>
    <t>_Фреза 125*8*27</t>
  </si>
  <si>
    <t>_ФРЕЗА ДИСК МОДУЛЬН М2.0</t>
  </si>
  <si>
    <t>_ФРЕЗА ДИСК МОДУЛЬНАЯ М-1,25</t>
  </si>
  <si>
    <t>_ФРЕЗА ДИСК МОДУЛЬНАЯ М-1,5</t>
  </si>
  <si>
    <t>_ФРЕЗА ДИСК МОДУЛЬНАЯ М-2,25</t>
  </si>
  <si>
    <t>_ФРЕЗА ДИСКОВАЯ МОДУЛЬНАЯ М-0,5</t>
  </si>
  <si>
    <t>_ФРЕЗА ДИСКОВАЯ МОДУЛЬНАЯ М2.5</t>
  </si>
  <si>
    <t>_Фреза импостная 125х8х27 Z12</t>
  </si>
  <si>
    <t>_ФРЕЗА КОНЦ. УДЛ. К/ХВ. Д14Х80Х70</t>
  </si>
  <si>
    <t>_ФРЕЗА КОНЦ.УДЛ. 20Х55Х156 К/ХВ</t>
  </si>
  <si>
    <t>_ФРЕЗА КОНЦ.УДЛ.18Х130Х50 К/ХВ Ч.1Ф-3374</t>
  </si>
  <si>
    <t>_ФРЕЗА КОНЦ.УДЛ.18Х170Х90 К/ХВ Ч.1Ф-3374</t>
  </si>
  <si>
    <t>_ФРЕЗА КОНЦЕВАЯ ВК8 Д5ММ</t>
  </si>
  <si>
    <t>_Фреза концевая к/х 10х22, z=4, Р6М5</t>
  </si>
  <si>
    <t>_Фреза концевая ц/х Р9м3 12х26мм</t>
  </si>
  <si>
    <t>_ФРЕЗА ОТРЕЗНАЯ 200Х3,0</t>
  </si>
  <si>
    <t>_ФРЕЗА ТОРЦ.Д 125 НАС.МЕХ.КР.ПЛ.ВК8</t>
  </si>
  <si>
    <t>_ФРЕЗА ТОРЦ.Д 160 НАСАД.ВСТ.Т/С ПЛ.Z=12</t>
  </si>
  <si>
    <t>_Фреза шпоночная к/х P6M3 40мм</t>
  </si>
  <si>
    <t>_ФРЕЗА ШПОНОЧНАЯ Ц/Х Д8ММ</t>
  </si>
  <si>
    <t>_ШЛИФКРУГ 24А ПП 250Х10Х76 50-16 СМ</t>
  </si>
  <si>
    <t>_ШЛИФКРУГ 24А ЧК ЧАШ. 150X50X32 25-40 СМ</t>
  </si>
  <si>
    <t>_ШЛИФКРУГ 25А ПП 300Х10Х127 50-16 СМ</t>
  </si>
  <si>
    <t>_ШЛИФКРУГ 63С ПП 150Х20Х32 50-16 СМ</t>
  </si>
  <si>
    <t>_ШЛИФКРУГ 63С ЧК 150Х50Х32 40-25 М</t>
  </si>
  <si>
    <t>Круг 1 150х20х32 63С 12 СМ</t>
  </si>
  <si>
    <t>Круг 1 150х20х32 63С 40-25</t>
  </si>
  <si>
    <t>Круг 1 200х20х32 24А 25-40 СМ</t>
  </si>
  <si>
    <t>Круг 41 180х6х22 14А 80-Н 41-43 BF M</t>
  </si>
  <si>
    <t>Круг шлиф. 1 150х20х32 24А 25 СМ F60</t>
  </si>
  <si>
    <t>Паста АСМ 3/2 НОМ</t>
  </si>
  <si>
    <t>Резец 16х16 2141-0025 Т15К6</t>
  </si>
  <si>
    <t>Сегмент 2257-0162/002</t>
  </si>
  <si>
    <t>Фреза 100х10,0 2262-0111</t>
  </si>
  <si>
    <t>Фреза 10-1-А-1-10-72 Р6М5</t>
  </si>
  <si>
    <t>Фреза 12,0 2220-0271 ВК8</t>
  </si>
  <si>
    <t>Фреза 160х1,6 2254-1292 2</t>
  </si>
  <si>
    <t>Фреза 20-4-140-N9</t>
  </si>
  <si>
    <t>Фреза 28-1-А-4-147 Р6М5</t>
  </si>
  <si>
    <t>Фреза 3-1-А-1-6-52 Р6М5</t>
  </si>
  <si>
    <t>Фреза 40-1-А-4-188 Р6М5</t>
  </si>
  <si>
    <t>Фреза 4-1-А-1-4-43 Р6М5</t>
  </si>
  <si>
    <t>Фреза 45-1-А-4-188 Р6М5</t>
  </si>
  <si>
    <t>Фреза 5-1-А-1-5-47 Р6М5</t>
  </si>
  <si>
    <t>Фреза 63,0х1,2 2254-1178 2</t>
  </si>
  <si>
    <t>Фреза 63х2,5 2254-1188 2</t>
  </si>
  <si>
    <t>Фреза 63х3,0 2262-0104</t>
  </si>
  <si>
    <t>Фреза 7-1-8-60-N9</t>
  </si>
  <si>
    <t>Фреза 80,0х2,5 2254-1214 2</t>
  </si>
  <si>
    <t>_ФРЕЗА ОТРЕЗНАЯ 63Х2,0</t>
  </si>
  <si>
    <t>_ФРЕЗА ОТРЕЗНАЯ 80Х2,0</t>
  </si>
  <si>
    <t>~Бумага наждачная 14а 20н</t>
  </si>
  <si>
    <t>~Бумага наждачная 14а 32н</t>
  </si>
  <si>
    <t>~Бумага наждачная 14а 40н</t>
  </si>
  <si>
    <t>~Бумага наждачная 14а 6н</t>
  </si>
  <si>
    <t>КРТ</t>
  </si>
  <si>
    <t>ПОМ</t>
  </si>
  <si>
    <t>~Бязь отбеленная</t>
  </si>
  <si>
    <t>_АДА АВАРИЙНЫЙ ДЫХАТЕЛЬНЫЙ АППАРАТ</t>
  </si>
  <si>
    <t>_Компл. пост.белья 1,5 сп</t>
  </si>
  <si>
    <t>_Комплект белья бязь</t>
  </si>
  <si>
    <t>_Костюм охлаждающий КХО-3</t>
  </si>
  <si>
    <t>_Костюм теплоотражательный n1</t>
  </si>
  <si>
    <t>_Костюм теплоотражательный n2</t>
  </si>
  <si>
    <t>_Костюм теплоотражательный n3</t>
  </si>
  <si>
    <t>_Одеяло полушерстяное</t>
  </si>
  <si>
    <t>_Шапочка вязанная</t>
  </si>
  <si>
    <t>_Штора 2,5м из портьерной ткани</t>
  </si>
  <si>
    <t>Полотенце махровое 35х75см</t>
  </si>
  <si>
    <t>_Куртка поварская (ТМЦ)</t>
  </si>
  <si>
    <t>Очки защитные О-37 Универсал-Титан</t>
  </si>
  <si>
    <t>Очки 3НР1-С4 защитные</t>
  </si>
  <si>
    <t>Очки защитные открытые О34-У</t>
  </si>
  <si>
    <t>Машина шлифовальная ИП-2020</t>
  </si>
  <si>
    <t>Головка сменная S22</t>
  </si>
  <si>
    <t>_Игла Marking pin 25L 30 для маркиров.</t>
  </si>
  <si>
    <t>_Пила дисков. 315х50х2,4х24 с твердоспла</t>
  </si>
  <si>
    <t>_Пила дисков. 400х50х2,8х56 с твердоспла</t>
  </si>
  <si>
    <t>_ПНЕВМОСВЕРЛИЛКА ИП-1104</t>
  </si>
  <si>
    <t>_Резак для TKF 104/1500</t>
  </si>
  <si>
    <t>_Ротор для кромкореза 230в 2квт</t>
  </si>
  <si>
    <t>_Щетка угольная (эл.)</t>
  </si>
  <si>
    <t>_Эл.перфоратор БОШ</t>
  </si>
  <si>
    <t>Гайковерт пневматический ИП-3115</t>
  </si>
  <si>
    <t>Машина ИЭ-2004Б</t>
  </si>
  <si>
    <t>Машина резьбонарезная ИП-3405</t>
  </si>
  <si>
    <t>Пневмоножницы ИП-5401а</t>
  </si>
  <si>
    <t>_Паяльник электрический ЭПСН-40/42</t>
  </si>
  <si>
    <t>Реле МКУ 48-С РА4.506.410</t>
  </si>
  <si>
    <t>Предохранитель плавкий ПН-2-250 200А</t>
  </si>
  <si>
    <t>Предохранитель ПН-2-250 125А</t>
  </si>
  <si>
    <t>Предохранитель ППТ-10 с ВТФ-10</t>
  </si>
  <si>
    <t>Указатель напряжения УННУ 40-1000В</t>
  </si>
  <si>
    <t>Приставка ПКИ-22 KPK10-22 IEK</t>
  </si>
  <si>
    <t>_Блок управления БУ-025</t>
  </si>
  <si>
    <t>_Комплект светодиодный "Дюралайт"</t>
  </si>
  <si>
    <t>_СВЕТИЛЬНИК НРБ01-60-123</t>
  </si>
  <si>
    <t>_Устройство УВР6-ВП-25-3</t>
  </si>
  <si>
    <t>_Устройство УВР6-Р2-28</t>
  </si>
  <si>
    <t>_Ящик ЩМП-1 (395х310х220, IP31)</t>
  </si>
  <si>
    <t>Выкл. А3161 50А</t>
  </si>
  <si>
    <t>Выкл. АП50Б 3М У 3 10А 10Iн</t>
  </si>
  <si>
    <t>Выключатель АЕ2043-10Б 20УЗ 10А 12In</t>
  </si>
  <si>
    <t>Выключатель АК63-3МГ ОМ3 12In 10А</t>
  </si>
  <si>
    <t>Выключатель АП50Б 3МТ У3 4А 10In</t>
  </si>
  <si>
    <t>Выключатель ВА 61F29-3K 16А</t>
  </si>
  <si>
    <t>Клемма кат.№283-677 16мм2 жел.-зел. Wago</t>
  </si>
  <si>
    <t>Корпус ЩМП-3 IP54 У2 650х500х220мм</t>
  </si>
  <si>
    <t>Микросхема OPA627 DIP</t>
  </si>
  <si>
    <t>Ограничитель ОПН-215 У3</t>
  </si>
  <si>
    <t>Предохранитель плавкий НПН2-60УЗ 31,5А</t>
  </si>
  <si>
    <t>~Предохранитель плавкий НПН2-60УЗ 60А</t>
  </si>
  <si>
    <t>Преобразователь БЖТИ.435327.005</t>
  </si>
  <si>
    <t>Приставка контактная ПКЛ-11О4А</t>
  </si>
  <si>
    <t>Пускатель ПМ12-004153 УХЛ4 Б 24В</t>
  </si>
  <si>
    <t>Пускатель ПМЕ-212 У3 Б 220В 20А</t>
  </si>
  <si>
    <t>Резистор МЛТ-0,5-1Ом±5%</t>
  </si>
  <si>
    <t>Резистор МЛТ-0,5-3мОм±5%-А-Д-1-В</t>
  </si>
  <si>
    <t>Резистор МЛТ-0,5-56кОм±10%-А-Д-1-В</t>
  </si>
  <si>
    <t>Резистор МЛТ-0,5-82кОм±10%-А-Д-1-В</t>
  </si>
  <si>
    <t>Реле МКУ 48-С РА4.501.035</t>
  </si>
  <si>
    <t>Реле РПН РС4.530.080</t>
  </si>
  <si>
    <t>Реле РПН РС4.530.266</t>
  </si>
  <si>
    <t>Реле РСТ-40-06-1 УХЛ4</t>
  </si>
  <si>
    <t>Реле РТТ5-10-1 УХЛ4 5А</t>
  </si>
  <si>
    <t>Реле РЭС-32 РФ4.500.335-01.01</t>
  </si>
  <si>
    <t>Светильник НПП03М-100-001</t>
  </si>
  <si>
    <t>Трансф.тока Т-0,66-0,5-50/5</t>
  </si>
  <si>
    <t>Фоторезистор ФСК-1</t>
  </si>
  <si>
    <t>Ящик ЯC9104-0007 УХЛ4 IP21</t>
  </si>
  <si>
    <t>Ящик ЯТП-0,25 220/36В</t>
  </si>
  <si>
    <t>Светильник ARS/R 418/595 HF 1015000280</t>
  </si>
  <si>
    <t>Светильник НСП 11-200-434 IP52 Лисма</t>
  </si>
  <si>
    <t>Прожектор Spot MAX 1 70 E Lumenac</t>
  </si>
  <si>
    <t>Прожектор Simetrico MAX 2 400 E Lumenac</t>
  </si>
  <si>
    <t>Розетка двойная з/к РА16-261 16А IP20</t>
  </si>
  <si>
    <t>принять участие до 15.04.2025</t>
  </si>
  <si>
    <t>принять участие до 18.04.2025</t>
  </si>
  <si>
    <t>В случае, если по интересующей позиции состоялась процедура, но не определился покупатель  (ячейка "Состояние" - пустая), можно написать Заявление о выкупе (по шаблону в закладке Заявление)  и направить по эл. адресу: NViDemina@rosatom.ru</t>
  </si>
  <si>
    <t>принять участие до 21.04.2025</t>
  </si>
  <si>
    <t>принять участие до 28.04.2025</t>
  </si>
  <si>
    <t>принять участие до 05.05.2025</t>
  </si>
  <si>
    <t>определен покупатлеь</t>
  </si>
  <si>
    <t>принять участие до 06.05.2025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</si>
</sst>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_р_._-;\-* #,##0.00_р_._-;_-* &quot;-&quot;??_р_._-;_-@_-"/>
    <numFmt numFmtId="165" formatCode="#,##0_);\(#,##0\);0_);@"/>
    <numFmt numFmtId="166" formatCode="[$-409]d\ mmmm\ yyyy;@"/>
    <numFmt numFmtId="167" formatCode="[$-FC19]d\ mmmm\ yyyy;@"/>
    <numFmt numFmtId="168" formatCode="[$-409]d\ mmm\ yyyy;@"/>
    <numFmt numFmtId="169" formatCode="[$-419]d\ mmm\ yyyy;@"/>
    <numFmt numFmtId="170" formatCode="#,##0_);\(#,##0\);\-_);@"/>
  </numFmts>
  <fonts count="6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rgb="FFFF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MS Sans Serif"/>
      <family val="2"/>
      <charset val="204"/>
    </font>
    <font>
      <sz val="11"/>
      <color theme="1"/>
      <name val="Calibri"/>
      <family val="2"/>
      <scheme val="minor"/>
    </font>
    <font>
      <sz val="10"/>
      <name val="Helv"/>
    </font>
    <font>
      <sz val="8"/>
      <name val="Arial"/>
      <family val="2"/>
      <charset val="204"/>
    </font>
    <font>
      <b/>
      <sz val="8"/>
      <color theme="3"/>
      <name val="Calibri"/>
      <family val="2"/>
      <charset val="204"/>
      <scheme val="minor"/>
    </font>
    <font>
      <i/>
      <sz val="6"/>
      <color theme="3"/>
      <name val="Arial"/>
      <family val="2"/>
      <charset val="204"/>
    </font>
    <font>
      <b/>
      <sz val="12"/>
      <color theme="1"/>
      <name val="Cambria"/>
      <family val="2"/>
      <charset val="204"/>
      <scheme val="major"/>
    </font>
    <font>
      <b/>
      <sz val="8"/>
      <color theme="9"/>
      <name val="Calibri"/>
      <family val="2"/>
      <charset val="204"/>
      <scheme val="minor"/>
    </font>
    <font>
      <b/>
      <sz val="9"/>
      <color theme="0"/>
      <name val="Calibri"/>
      <family val="2"/>
      <charset val="204"/>
      <scheme val="minor"/>
    </font>
    <font>
      <sz val="8"/>
      <color indexed="8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u/>
      <sz val="10"/>
      <color theme="10"/>
      <name val="Arial"/>
      <family val="2"/>
      <charset val="204"/>
    </font>
    <font>
      <u/>
      <sz val="11"/>
      <color indexed="12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201D1D"/>
      <name val="Times New Roman"/>
      <family val="1"/>
      <charset val="204"/>
    </font>
    <font>
      <sz val="12"/>
      <name val="Times New Roman"/>
      <family val="1"/>
      <charset val="204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28">
    <xf numFmtId="0" fontId="0" fillId="0" borderId="0"/>
    <xf numFmtId="0" fontId="2" fillId="0" borderId="0"/>
    <xf numFmtId="0" fontId="4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8" applyNumberFormat="0" applyAlignment="0" applyProtection="0"/>
    <xf numFmtId="0" fontId="14" fillId="6" borderId="9" applyNumberFormat="0" applyAlignment="0" applyProtection="0"/>
    <xf numFmtId="0" fontId="15" fillId="6" borderId="8" applyNumberFormat="0" applyAlignment="0" applyProtection="0"/>
    <xf numFmtId="0" fontId="16" fillId="0" borderId="10" applyNumberFormat="0" applyFill="0" applyAlignment="0" applyProtection="0"/>
    <xf numFmtId="0" fontId="17" fillId="7" borderId="11" applyNumberFormat="0" applyAlignment="0" applyProtection="0"/>
    <xf numFmtId="0" fontId="18" fillId="0" borderId="0" applyNumberFormat="0" applyFill="0" applyBorder="0" applyAlignment="0" applyProtection="0"/>
    <xf numFmtId="0" fontId="2" fillId="8" borderId="12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3" applyNumberFormat="0" applyFill="0" applyAlignment="0" applyProtection="0"/>
    <xf numFmtId="0" fontId="21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1" fillId="32" borderId="0" applyNumberFormat="0" applyBorder="0" applyAlignment="0" applyProtection="0"/>
    <xf numFmtId="0" fontId="2" fillId="0" borderId="0"/>
    <xf numFmtId="0" fontId="2" fillId="0" borderId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" fillId="0" borderId="0"/>
    <xf numFmtId="0" fontId="2" fillId="0" borderId="0"/>
    <xf numFmtId="0" fontId="22" fillId="0" borderId="0"/>
    <xf numFmtId="0" fontId="25" fillId="0" borderId="0"/>
    <xf numFmtId="0" fontId="2" fillId="0" borderId="0"/>
    <xf numFmtId="0" fontId="22" fillId="0" borderId="0"/>
    <xf numFmtId="0" fontId="2" fillId="0" borderId="0"/>
    <xf numFmtId="0" fontId="25" fillId="0" borderId="0"/>
    <xf numFmtId="0" fontId="2" fillId="0" borderId="0"/>
    <xf numFmtId="0" fontId="25" fillId="0" borderId="0"/>
    <xf numFmtId="0" fontId="4" fillId="0" borderId="0"/>
    <xf numFmtId="0" fontId="26" fillId="0" borderId="0"/>
    <xf numFmtId="0" fontId="4" fillId="0" borderId="0"/>
    <xf numFmtId="0" fontId="26" fillId="0" borderId="0"/>
    <xf numFmtId="0" fontId="4" fillId="0" borderId="0"/>
    <xf numFmtId="0" fontId="27" fillId="0" borderId="0"/>
    <xf numFmtId="0" fontId="4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12" applyNumberFormat="0" applyFont="0" applyAlignment="0" applyProtection="0"/>
    <xf numFmtId="164" fontId="22" fillId="0" borderId="0" applyFont="0" applyFill="0" applyBorder="0" applyAlignment="0" applyProtection="0"/>
    <xf numFmtId="0" fontId="2" fillId="0" borderId="0"/>
    <xf numFmtId="0" fontId="29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7" fontId="28" fillId="0" borderId="0" applyFont="0" applyFill="0" applyBorder="0" applyAlignment="0" applyProtection="0">
      <alignment vertical="top"/>
    </xf>
    <xf numFmtId="168" fontId="28" fillId="0" borderId="0" applyFont="0" applyFill="0" applyBorder="0" applyAlignment="0" applyProtection="0">
      <alignment vertical="top"/>
    </xf>
    <xf numFmtId="169" fontId="28" fillId="0" borderId="0" applyFont="0" applyFill="0" applyBorder="0" applyAlignment="0" applyProtection="0">
      <alignment vertical="top"/>
    </xf>
    <xf numFmtId="49" fontId="30" fillId="0" borderId="0" applyFill="0" applyBorder="0" applyAlignment="0" applyProtection="0">
      <alignment horizontal="left"/>
    </xf>
    <xf numFmtId="49" fontId="31" fillId="0" borderId="0" applyFill="0" applyBorder="0" applyAlignment="0" applyProtection="0">
      <alignment vertical="top"/>
    </xf>
    <xf numFmtId="49" fontId="32" fillId="0" borderId="0" applyFill="0" applyBorder="0" applyAlignment="0" applyProtection="0"/>
    <xf numFmtId="49" fontId="33" fillId="33" borderId="0" applyNumberFormat="0" applyBorder="0" applyProtection="0">
      <alignment horizontal="left" vertical="center"/>
    </xf>
    <xf numFmtId="49" fontId="28" fillId="0" borderId="0" applyFont="0" applyFill="0" applyBorder="0" applyAlignment="0" applyProtection="0">
      <alignment vertical="top"/>
    </xf>
    <xf numFmtId="170" fontId="34" fillId="0" borderId="0" applyFont="0" applyFill="0" applyBorder="0" applyAlignment="0" applyProtection="0"/>
    <xf numFmtId="0" fontId="35" fillId="0" borderId="0"/>
    <xf numFmtId="0" fontId="2" fillId="8" borderId="12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12" applyNumberFormat="0" applyFont="0" applyAlignment="0" applyProtection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0" fontId="3" fillId="0" borderId="0"/>
    <xf numFmtId="0" fontId="2" fillId="0" borderId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50" borderId="0" applyNumberFormat="0" applyBorder="0" applyAlignment="0" applyProtection="0"/>
    <xf numFmtId="0" fontId="37" fillId="50" borderId="0" applyNumberFormat="0" applyBorder="0" applyAlignment="0" applyProtection="0"/>
    <xf numFmtId="0" fontId="37" fillId="50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8" fillId="39" borderId="14" applyNumberFormat="0" applyAlignment="0" applyProtection="0"/>
    <xf numFmtId="0" fontId="38" fillId="39" borderId="14" applyNumberFormat="0" applyAlignment="0" applyProtection="0"/>
    <xf numFmtId="0" fontId="38" fillId="39" borderId="14" applyNumberFormat="0" applyAlignment="0" applyProtection="0"/>
    <xf numFmtId="0" fontId="39" fillId="52" borderId="15" applyNumberFormat="0" applyAlignment="0" applyProtection="0"/>
    <xf numFmtId="0" fontId="39" fillId="52" borderId="15" applyNumberFormat="0" applyAlignment="0" applyProtection="0"/>
    <xf numFmtId="0" fontId="39" fillId="52" borderId="15" applyNumberFormat="0" applyAlignment="0" applyProtection="0"/>
    <xf numFmtId="0" fontId="40" fillId="52" borderId="14" applyNumberFormat="0" applyAlignment="0" applyProtection="0"/>
    <xf numFmtId="0" fontId="40" fillId="52" borderId="14" applyNumberFormat="0" applyAlignment="0" applyProtection="0"/>
    <xf numFmtId="0" fontId="40" fillId="52" borderId="14" applyNumberFormat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3" fillId="0" borderId="18" applyNumberFormat="0" applyFill="0" applyAlignment="0" applyProtection="0"/>
    <xf numFmtId="0" fontId="43" fillId="0" borderId="18" applyNumberFormat="0" applyFill="0" applyAlignment="0" applyProtection="0"/>
    <xf numFmtId="0" fontId="43" fillId="0" borderId="18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19" applyNumberFormat="0" applyFill="0" applyAlignment="0" applyProtection="0"/>
    <xf numFmtId="0" fontId="44" fillId="0" borderId="19" applyNumberFormat="0" applyFill="0" applyAlignment="0" applyProtection="0"/>
    <xf numFmtId="0" fontId="44" fillId="0" borderId="19" applyNumberFormat="0" applyFill="0" applyAlignment="0" applyProtection="0"/>
    <xf numFmtId="0" fontId="45" fillId="53" borderId="20" applyNumberFormat="0" applyAlignment="0" applyProtection="0"/>
    <xf numFmtId="0" fontId="45" fillId="53" borderId="20" applyNumberFormat="0" applyAlignment="0" applyProtection="0"/>
    <xf numFmtId="0" fontId="45" fillId="53" borderId="20" applyNumberFormat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54" borderId="0" applyNumberFormat="0" applyBorder="0" applyAlignment="0" applyProtection="0"/>
    <xf numFmtId="0" fontId="47" fillId="54" borderId="0" applyNumberFormat="0" applyBorder="0" applyAlignment="0" applyProtection="0"/>
    <xf numFmtId="0" fontId="47" fillId="54" borderId="0" applyNumberFormat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8" fillId="35" borderId="0" applyNumberFormat="0" applyBorder="0" applyAlignment="0" applyProtection="0"/>
    <xf numFmtId="0" fontId="48" fillId="35" borderId="0" applyNumberFormat="0" applyBorder="0" applyAlignment="0" applyProtection="0"/>
    <xf numFmtId="0" fontId="48" fillId="35" borderId="0" applyNumberFormat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50" fillId="0" borderId="22" applyNumberFormat="0" applyFill="0" applyAlignment="0" applyProtection="0"/>
    <xf numFmtId="0" fontId="50" fillId="0" borderId="22" applyNumberFormat="0" applyFill="0" applyAlignment="0" applyProtection="0"/>
    <xf numFmtId="0" fontId="50" fillId="0" borderId="22" applyNumberFormat="0" applyFill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2" fillId="0" borderId="0"/>
    <xf numFmtId="0" fontId="36" fillId="0" borderId="0" applyFill="0" applyProtection="0"/>
    <xf numFmtId="0" fontId="36" fillId="0" borderId="0" applyFill="0" applyProtection="0"/>
    <xf numFmtId="0" fontId="4" fillId="0" borderId="0"/>
    <xf numFmtId="0" fontId="53" fillId="0" borderId="0" applyNumberFormat="0" applyFill="0" applyBorder="0" applyAlignment="0" applyProtection="0"/>
    <xf numFmtId="0" fontId="4" fillId="0" borderId="0"/>
    <xf numFmtId="0" fontId="22" fillId="0" borderId="0"/>
    <xf numFmtId="0" fontId="54" fillId="0" borderId="0" applyNumberFormat="0" applyFill="0" applyBorder="0" applyAlignment="0" applyProtection="0"/>
    <xf numFmtId="0" fontId="22" fillId="0" borderId="0"/>
    <xf numFmtId="0" fontId="22" fillId="0" borderId="0"/>
    <xf numFmtId="0" fontId="36" fillId="0" borderId="0" applyFill="0" applyProtection="0"/>
    <xf numFmtId="0" fontId="36" fillId="0" borderId="0" applyFill="0" applyProtection="0"/>
    <xf numFmtId="0" fontId="4" fillId="0" borderId="0"/>
    <xf numFmtId="0" fontId="2" fillId="0" borderId="0"/>
    <xf numFmtId="0" fontId="4" fillId="0" borderId="0"/>
    <xf numFmtId="0" fontId="4" fillId="0" borderId="0"/>
    <xf numFmtId="0" fontId="5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6" fillId="0" borderId="0"/>
  </cellStyleXfs>
  <cellXfs count="74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/>
    <xf numFmtId="0" fontId="1" fillId="0" borderId="4" xfId="0" applyFont="1" applyFill="1" applyBorder="1" applyAlignment="1">
      <alignment horizontal="center" vertical="center" wrapText="1"/>
    </xf>
    <xf numFmtId="4" fontId="1" fillId="0" borderId="0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 vertical="center"/>
    </xf>
    <xf numFmtId="0" fontId="55" fillId="0" borderId="0" xfId="0" applyFont="1" applyBorder="1" applyAlignment="1">
      <alignment vertical="center"/>
    </xf>
    <xf numFmtId="0" fontId="57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4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60" fillId="0" borderId="0" xfId="0" applyFont="1"/>
    <xf numFmtId="0" fontId="60" fillId="0" borderId="0" xfId="0" applyFont="1" applyAlignment="1">
      <alignment horizontal="right"/>
    </xf>
    <xf numFmtId="0" fontId="60" fillId="0" borderId="1" xfId="0" applyFont="1" applyBorder="1" applyAlignment="1">
      <alignment horizontal="center" vertical="center"/>
    </xf>
    <xf numFmtId="0" fontId="60" fillId="0" borderId="2" xfId="0" applyFont="1" applyBorder="1" applyAlignment="1">
      <alignment horizontal="center" vertical="center"/>
    </xf>
    <xf numFmtId="0" fontId="60" fillId="0" borderId="3" xfId="0" applyFont="1" applyBorder="1" applyAlignment="1">
      <alignment horizontal="center" vertical="center"/>
    </xf>
    <xf numFmtId="0" fontId="60" fillId="0" borderId="1" xfId="0" applyFont="1" applyBorder="1" applyAlignment="1">
      <alignment horizontal="center" vertical="center" wrapText="1"/>
    </xf>
    <xf numFmtId="0" fontId="60" fillId="0" borderId="0" xfId="0" applyFont="1" applyBorder="1" applyAlignment="1">
      <alignment horizontal="center" vertical="center"/>
    </xf>
    <xf numFmtId="0" fontId="60" fillId="0" borderId="0" xfId="0" applyFont="1" applyAlignment="1">
      <alignment horizontal="center" vertical="center"/>
    </xf>
    <xf numFmtId="0" fontId="60" fillId="0" borderId="2" xfId="0" applyFont="1" applyBorder="1"/>
    <xf numFmtId="0" fontId="60" fillId="0" borderId="3" xfId="0" applyFont="1" applyBorder="1"/>
    <xf numFmtId="0" fontId="60" fillId="0" borderId="1" xfId="0" applyFont="1" applyBorder="1"/>
    <xf numFmtId="0" fontId="60" fillId="0" borderId="0" xfId="0" applyFont="1" applyBorder="1"/>
    <xf numFmtId="0" fontId="60" fillId="0" borderId="0" xfId="0" applyFont="1" applyBorder="1" applyAlignment="1">
      <alignment horizontal="center"/>
    </xf>
    <xf numFmtId="0" fontId="60" fillId="0" borderId="23" xfId="0" applyFont="1" applyBorder="1"/>
    <xf numFmtId="0" fontId="60" fillId="0" borderId="0" xfId="0" applyFont="1" applyAlignment="1">
      <alignment horizontal="center" vertical="top"/>
    </xf>
    <xf numFmtId="0" fontId="60" fillId="0" borderId="0" xfId="0" applyFont="1" applyAlignment="1">
      <alignment vertical="top"/>
    </xf>
    <xf numFmtId="0" fontId="60" fillId="0" borderId="3" xfId="0" applyFont="1" applyBorder="1" applyAlignment="1">
      <alignment horizontal="center" vertical="center"/>
    </xf>
    <xf numFmtId="4" fontId="1" fillId="0" borderId="1" xfId="0" applyNumberFormat="1" applyFont="1" applyFill="1" applyBorder="1" applyAlignment="1">
      <alignment vertical="top"/>
    </xf>
    <xf numFmtId="4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3" fillId="0" borderId="1" xfId="0" applyFont="1" applyBorder="1" applyAlignment="1">
      <alignment horizontal="center"/>
    </xf>
    <xf numFmtId="0" fontId="60" fillId="0" borderId="2" xfId="0" applyFont="1" applyBorder="1" applyAlignment="1">
      <alignment horizontal="center"/>
    </xf>
    <xf numFmtId="0" fontId="60" fillId="0" borderId="2" xfId="0" applyFont="1" applyBorder="1" applyAlignment="1">
      <alignment horizontal="center" vertical="center"/>
    </xf>
    <xf numFmtId="0" fontId="60" fillId="0" borderId="2" xfId="0" applyFont="1" applyBorder="1" applyAlignment="1">
      <alignment horizontal="left"/>
    </xf>
    <xf numFmtId="0" fontId="1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4" fontId="61" fillId="0" borderId="1" xfId="1727" applyNumberFormat="1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61" fillId="0" borderId="1" xfId="0" applyFont="1" applyFill="1" applyBorder="1" applyAlignment="1">
      <alignment vertical="top"/>
    </xf>
    <xf numFmtId="0" fontId="5" fillId="0" borderId="0" xfId="0" applyFont="1" applyFill="1" applyBorder="1" applyAlignment="1">
      <alignment horizontal="center" vertical="center"/>
    </xf>
    <xf numFmtId="0" fontId="61" fillId="0" borderId="1" xfId="0" applyNumberFormat="1" applyFont="1" applyFill="1" applyBorder="1" applyAlignment="1">
      <alignment horizontal="center" vertical="top"/>
    </xf>
    <xf numFmtId="0" fontId="61" fillId="0" borderId="1" xfId="0" applyFont="1" applyFill="1" applyBorder="1" applyAlignment="1">
      <alignment horizontal="center" vertical="top"/>
    </xf>
    <xf numFmtId="4" fontId="61" fillId="0" borderId="1" xfId="0" applyNumberFormat="1" applyFont="1" applyFill="1" applyBorder="1" applyAlignment="1">
      <alignment vertical="top"/>
    </xf>
    <xf numFmtId="0" fontId="3" fillId="0" borderId="1" xfId="0" applyNumberFormat="1" applyFont="1" applyFill="1" applyBorder="1" applyAlignment="1">
      <alignment horizontal="center" vertical="top"/>
    </xf>
    <xf numFmtId="1" fontId="3" fillId="0" borderId="0" xfId="0" applyNumberFormat="1" applyFont="1" applyFill="1" applyAlignment="1">
      <alignment horizontal="center" vertical="top"/>
    </xf>
    <xf numFmtId="0" fontId="62" fillId="0" borderId="0" xfId="0" applyFont="1" applyAlignment="1">
      <alignment horizontal="center"/>
    </xf>
    <xf numFmtId="4" fontId="1" fillId="0" borderId="25" xfId="0" applyNumberFormat="1" applyFont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4" fontId="61" fillId="0" borderId="0" xfId="0" applyNumberFormat="1" applyFont="1" applyFill="1" applyBorder="1" applyAlignment="1">
      <alignment vertical="top"/>
    </xf>
    <xf numFmtId="0" fontId="1" fillId="57" borderId="2" xfId="0" applyFont="1" applyFill="1" applyBorder="1" applyAlignment="1">
      <alignment horizontal="center" vertical="center"/>
    </xf>
    <xf numFmtId="0" fontId="1" fillId="57" borderId="1" xfId="0" applyFont="1" applyFill="1" applyBorder="1" applyAlignment="1">
      <alignment horizontal="center" vertical="center"/>
    </xf>
    <xf numFmtId="0" fontId="58" fillId="56" borderId="0" xfId="0" applyFont="1" applyFill="1" applyBorder="1" applyAlignment="1">
      <alignment horizontal="center" vertical="center" wrapText="1"/>
    </xf>
    <xf numFmtId="0" fontId="59" fillId="0" borderId="0" xfId="0" applyFont="1" applyBorder="1" applyAlignment="1">
      <alignment horizontal="left" vertical="center"/>
    </xf>
    <xf numFmtId="0" fontId="59" fillId="0" borderId="0" xfId="0" applyFont="1" applyBorder="1" applyAlignment="1">
      <alignment horizontal="center" vertical="center" wrapText="1"/>
    </xf>
    <xf numFmtId="0" fontId="60" fillId="0" borderId="0" xfId="0" applyFont="1" applyAlignment="1">
      <alignment horizontal="center" vertical="top"/>
    </xf>
    <xf numFmtId="0" fontId="60" fillId="0" borderId="23" xfId="0" applyFont="1" applyBorder="1" applyAlignment="1">
      <alignment horizontal="center"/>
    </xf>
    <xf numFmtId="4" fontId="63" fillId="0" borderId="1" xfId="0" applyNumberFormat="1" applyFont="1" applyFill="1" applyBorder="1" applyAlignment="1">
      <alignment vertical="center"/>
    </xf>
  </cellXfs>
  <cellStyles count="1728">
    <cellStyle name=".ColHeadings" xfId="83"/>
    <cellStyle name=".CommaNeg0" xfId="84"/>
    <cellStyle name=".DateLong" xfId="85"/>
    <cellStyle name=".DateLongRu" xfId="86"/>
    <cellStyle name=".DateShort" xfId="87"/>
    <cellStyle name=".DateShortRu" xfId="88"/>
    <cellStyle name=".Note" xfId="89"/>
    <cellStyle name=".SheetTitle" xfId="90"/>
    <cellStyle name=".Subsection" xfId="91"/>
    <cellStyle name=".TableTitle" xfId="92"/>
    <cellStyle name=".Text" xfId="93"/>
    <cellStyle name="20% — акцент1" xfId="22" builtinId="30" customBuiltin="1"/>
    <cellStyle name="20% - Акцент1 10" xfId="133"/>
    <cellStyle name="20% - Акцент1 11" xfId="134"/>
    <cellStyle name="20% - Акцент1 12" xfId="135"/>
    <cellStyle name="20% - Акцент1 2" xfId="68"/>
    <cellStyle name="20% - Акцент1 2 2" xfId="114"/>
    <cellStyle name="20% - Акцент1 2 2 2" xfId="136"/>
    <cellStyle name="20% - Акцент1 2 2 2 2" xfId="137"/>
    <cellStyle name="20% - Акцент1 2 2 2 2 2" xfId="138"/>
    <cellStyle name="20% - Акцент1 2 2 2 2 3" xfId="139"/>
    <cellStyle name="20% - Акцент1 2 2 2 3" xfId="140"/>
    <cellStyle name="20% - Акцент1 2 2 2 4" xfId="141"/>
    <cellStyle name="20% - Акцент1 2 2 2_Общая таблица" xfId="142"/>
    <cellStyle name="20% - Акцент1 2 2 3" xfId="143"/>
    <cellStyle name="20% - Акцент1 2 2 3 2" xfId="144"/>
    <cellStyle name="20% - Акцент1 2 2 3 3" xfId="145"/>
    <cellStyle name="20% - Акцент1 2 2 4" xfId="146"/>
    <cellStyle name="20% - Акцент1 2 2 5" xfId="147"/>
    <cellStyle name="20% - Акцент1 2 2_Общая таблица" xfId="148"/>
    <cellStyle name="20% - Акцент1 2 3" xfId="149"/>
    <cellStyle name="20% - Акцент1 2 3 2" xfId="150"/>
    <cellStyle name="20% - Акцент1 2 3 2 2" xfId="151"/>
    <cellStyle name="20% - Акцент1 2 3 2 3" xfId="152"/>
    <cellStyle name="20% - Акцент1 2 3 3" xfId="153"/>
    <cellStyle name="20% - Акцент1 2 3 4" xfId="154"/>
    <cellStyle name="20% - Акцент1 2 3_Общая таблица" xfId="155"/>
    <cellStyle name="20% - Акцент1 2 4" xfId="156"/>
    <cellStyle name="20% - Акцент1 2 4 2" xfId="157"/>
    <cellStyle name="20% - Акцент1 2 4 2 2" xfId="158"/>
    <cellStyle name="20% - Акцент1 2 4 2 3" xfId="159"/>
    <cellStyle name="20% - Акцент1 2 4 3" xfId="160"/>
    <cellStyle name="20% - Акцент1 2 4 4" xfId="161"/>
    <cellStyle name="20% - Акцент1 2 4_Общая таблица" xfId="162"/>
    <cellStyle name="20% - Акцент1 2 5" xfId="163"/>
    <cellStyle name="20% - Акцент1 2 5 2" xfId="164"/>
    <cellStyle name="20% - Акцент1 2 5 3" xfId="165"/>
    <cellStyle name="20% - Акцент1 2 6" xfId="166"/>
    <cellStyle name="20% - Акцент1 2 7" xfId="167"/>
    <cellStyle name="20% - Акцент1 2_Общая таблица" xfId="168"/>
    <cellStyle name="20% - Акцент1 3" xfId="97"/>
    <cellStyle name="20% - Акцент1 3 2" xfId="169"/>
    <cellStyle name="20% - Акцент1 3 2 2" xfId="170"/>
    <cellStyle name="20% - Акцент1 3 2 2 2" xfId="171"/>
    <cellStyle name="20% - Акцент1 3 2 2 2 2" xfId="172"/>
    <cellStyle name="20% - Акцент1 3 2 2 2 3" xfId="173"/>
    <cellStyle name="20% - Акцент1 3 2 2 3" xfId="174"/>
    <cellStyle name="20% - Акцент1 3 2 2 4" xfId="175"/>
    <cellStyle name="20% - Акцент1 3 2 2_Общая таблица" xfId="176"/>
    <cellStyle name="20% - Акцент1 3 2 3" xfId="177"/>
    <cellStyle name="20% - Акцент1 3 2 3 2" xfId="178"/>
    <cellStyle name="20% - Акцент1 3 2 3 3" xfId="179"/>
    <cellStyle name="20% - Акцент1 3 2 4" xfId="180"/>
    <cellStyle name="20% - Акцент1 3 2 5" xfId="181"/>
    <cellStyle name="20% - Акцент1 3 2_Общая таблица" xfId="182"/>
    <cellStyle name="20% - Акцент1 3 3" xfId="183"/>
    <cellStyle name="20% - Акцент1 3 3 2" xfId="184"/>
    <cellStyle name="20% - Акцент1 3 3 2 2" xfId="185"/>
    <cellStyle name="20% - Акцент1 3 3 2 3" xfId="186"/>
    <cellStyle name="20% - Акцент1 3 3 3" xfId="187"/>
    <cellStyle name="20% - Акцент1 3 3 4" xfId="188"/>
    <cellStyle name="20% - Акцент1 3 3_Общая таблица" xfId="189"/>
    <cellStyle name="20% - Акцент1 3 4" xfId="190"/>
    <cellStyle name="20% - Акцент1 3 4 2" xfId="191"/>
    <cellStyle name="20% - Акцент1 3 4 2 2" xfId="192"/>
    <cellStyle name="20% - Акцент1 3 4 2 3" xfId="193"/>
    <cellStyle name="20% - Акцент1 3 4 3" xfId="194"/>
    <cellStyle name="20% - Акцент1 3 4 4" xfId="195"/>
    <cellStyle name="20% - Акцент1 3 4_Общая таблица" xfId="196"/>
    <cellStyle name="20% - Акцент1 3 5" xfId="197"/>
    <cellStyle name="20% - Акцент1 3 5 2" xfId="198"/>
    <cellStyle name="20% - Акцент1 3 5 3" xfId="199"/>
    <cellStyle name="20% - Акцент1 3 6" xfId="200"/>
    <cellStyle name="20% - Акцент1 3 7" xfId="201"/>
    <cellStyle name="20% - Акцент1 3_Общая таблица" xfId="202"/>
    <cellStyle name="20% - Акцент1 4" xfId="203"/>
    <cellStyle name="20% - Акцент1 4 2" xfId="204"/>
    <cellStyle name="20% - Акцент1 4 2 2" xfId="205"/>
    <cellStyle name="20% - Акцент1 4 2 2 2" xfId="206"/>
    <cellStyle name="20% - Акцент1 4 2 2 3" xfId="207"/>
    <cellStyle name="20% - Акцент1 4 2 3" xfId="208"/>
    <cellStyle name="20% - Акцент1 4 2 4" xfId="209"/>
    <cellStyle name="20% - Акцент1 4 2_Общая таблица" xfId="210"/>
    <cellStyle name="20% - Акцент1 4 3" xfId="211"/>
    <cellStyle name="20% - Акцент1 4 3 2" xfId="212"/>
    <cellStyle name="20% - Акцент1 4 3 3" xfId="213"/>
    <cellStyle name="20% - Акцент1 4 4" xfId="214"/>
    <cellStyle name="20% - Акцент1 4 5" xfId="215"/>
    <cellStyle name="20% - Акцент1 4_Общая таблица" xfId="216"/>
    <cellStyle name="20% - Акцент1 5" xfId="217"/>
    <cellStyle name="20% - Акцент1 5 2" xfId="218"/>
    <cellStyle name="20% - Акцент1 5 2 2" xfId="219"/>
    <cellStyle name="20% - Акцент1 5 2 3" xfId="220"/>
    <cellStyle name="20% - Акцент1 5 3" xfId="221"/>
    <cellStyle name="20% - Акцент1 5 4" xfId="222"/>
    <cellStyle name="20% - Акцент1 5_Общая таблица" xfId="223"/>
    <cellStyle name="20% - Акцент1 6" xfId="224"/>
    <cellStyle name="20% - Акцент1 6 2" xfId="225"/>
    <cellStyle name="20% - Акцент1 6 2 2" xfId="226"/>
    <cellStyle name="20% - Акцент1 6 2 3" xfId="227"/>
    <cellStyle name="20% - Акцент1 6 3" xfId="228"/>
    <cellStyle name="20% - Акцент1 6 4" xfId="229"/>
    <cellStyle name="20% - Акцент1 6_Общая таблица" xfId="230"/>
    <cellStyle name="20% - Акцент1 7" xfId="231"/>
    <cellStyle name="20% - Акцент1 7 2" xfId="232"/>
    <cellStyle name="20% - Акцент1 7 2 2" xfId="233"/>
    <cellStyle name="20% - Акцент1 7 2 3" xfId="234"/>
    <cellStyle name="20% - Акцент1 7 3" xfId="235"/>
    <cellStyle name="20% - Акцент1 7 4" xfId="236"/>
    <cellStyle name="20% - Акцент1 7_Общая таблица" xfId="237"/>
    <cellStyle name="20% - Акцент1 8" xfId="238"/>
    <cellStyle name="20% - Акцент1 8 2" xfId="239"/>
    <cellStyle name="20% - Акцент1 8 3" xfId="240"/>
    <cellStyle name="20% - Акцент1 9" xfId="241"/>
    <cellStyle name="20% — акцент2" xfId="26" builtinId="34" customBuiltin="1"/>
    <cellStyle name="20% - Акцент2 10" xfId="242"/>
    <cellStyle name="20% - Акцент2 11" xfId="243"/>
    <cellStyle name="20% - Акцент2 12" xfId="244"/>
    <cellStyle name="20% - Акцент2 2" xfId="69"/>
    <cellStyle name="20% - Акцент2 2 2" xfId="115"/>
    <cellStyle name="20% - Акцент2 2 2 2" xfId="245"/>
    <cellStyle name="20% - Акцент2 2 2 2 2" xfId="246"/>
    <cellStyle name="20% - Акцент2 2 2 2 2 2" xfId="247"/>
    <cellStyle name="20% - Акцент2 2 2 2 2 3" xfId="248"/>
    <cellStyle name="20% - Акцент2 2 2 2 3" xfId="249"/>
    <cellStyle name="20% - Акцент2 2 2 2 4" xfId="250"/>
    <cellStyle name="20% - Акцент2 2 2 2_Общая таблица" xfId="251"/>
    <cellStyle name="20% - Акцент2 2 2 3" xfId="252"/>
    <cellStyle name="20% - Акцент2 2 2 3 2" xfId="253"/>
    <cellStyle name="20% - Акцент2 2 2 3 3" xfId="254"/>
    <cellStyle name="20% - Акцент2 2 2 4" xfId="255"/>
    <cellStyle name="20% - Акцент2 2 2 5" xfId="256"/>
    <cellStyle name="20% - Акцент2 2 2_Общая таблица" xfId="257"/>
    <cellStyle name="20% - Акцент2 2 3" xfId="258"/>
    <cellStyle name="20% - Акцент2 2 3 2" xfId="259"/>
    <cellStyle name="20% - Акцент2 2 3 2 2" xfId="260"/>
    <cellStyle name="20% - Акцент2 2 3 2 3" xfId="261"/>
    <cellStyle name="20% - Акцент2 2 3 3" xfId="262"/>
    <cellStyle name="20% - Акцент2 2 3 4" xfId="263"/>
    <cellStyle name="20% - Акцент2 2 3_Общая таблица" xfId="264"/>
    <cellStyle name="20% - Акцент2 2 4" xfId="265"/>
    <cellStyle name="20% - Акцент2 2 4 2" xfId="266"/>
    <cellStyle name="20% - Акцент2 2 4 2 2" xfId="267"/>
    <cellStyle name="20% - Акцент2 2 4 2 3" xfId="268"/>
    <cellStyle name="20% - Акцент2 2 4 3" xfId="269"/>
    <cellStyle name="20% - Акцент2 2 4 4" xfId="270"/>
    <cellStyle name="20% - Акцент2 2 4_Общая таблица" xfId="271"/>
    <cellStyle name="20% - Акцент2 2 5" xfId="272"/>
    <cellStyle name="20% - Акцент2 2 5 2" xfId="273"/>
    <cellStyle name="20% - Акцент2 2 5 3" xfId="274"/>
    <cellStyle name="20% - Акцент2 2 6" xfId="275"/>
    <cellStyle name="20% - Акцент2 2 7" xfId="276"/>
    <cellStyle name="20% - Акцент2 2_Общая таблица" xfId="277"/>
    <cellStyle name="20% - Акцент2 3" xfId="99"/>
    <cellStyle name="20% - Акцент2 3 2" xfId="278"/>
    <cellStyle name="20% - Акцент2 3 2 2" xfId="279"/>
    <cellStyle name="20% - Акцент2 3 2 2 2" xfId="280"/>
    <cellStyle name="20% - Акцент2 3 2 2 2 2" xfId="281"/>
    <cellStyle name="20% - Акцент2 3 2 2 2 3" xfId="282"/>
    <cellStyle name="20% - Акцент2 3 2 2 3" xfId="283"/>
    <cellStyle name="20% - Акцент2 3 2 2 4" xfId="284"/>
    <cellStyle name="20% - Акцент2 3 2 2_Общая таблица" xfId="285"/>
    <cellStyle name="20% - Акцент2 3 2 3" xfId="286"/>
    <cellStyle name="20% - Акцент2 3 2 3 2" xfId="287"/>
    <cellStyle name="20% - Акцент2 3 2 3 3" xfId="288"/>
    <cellStyle name="20% - Акцент2 3 2 4" xfId="289"/>
    <cellStyle name="20% - Акцент2 3 2 5" xfId="290"/>
    <cellStyle name="20% - Акцент2 3 2_Общая таблица" xfId="291"/>
    <cellStyle name="20% - Акцент2 3 3" xfId="292"/>
    <cellStyle name="20% - Акцент2 3 3 2" xfId="293"/>
    <cellStyle name="20% - Акцент2 3 3 2 2" xfId="294"/>
    <cellStyle name="20% - Акцент2 3 3 2 3" xfId="295"/>
    <cellStyle name="20% - Акцент2 3 3 3" xfId="296"/>
    <cellStyle name="20% - Акцент2 3 3 4" xfId="297"/>
    <cellStyle name="20% - Акцент2 3 3_Общая таблица" xfId="298"/>
    <cellStyle name="20% - Акцент2 3 4" xfId="299"/>
    <cellStyle name="20% - Акцент2 3 4 2" xfId="300"/>
    <cellStyle name="20% - Акцент2 3 4 2 2" xfId="301"/>
    <cellStyle name="20% - Акцент2 3 4 2 3" xfId="302"/>
    <cellStyle name="20% - Акцент2 3 4 3" xfId="303"/>
    <cellStyle name="20% - Акцент2 3 4 4" xfId="304"/>
    <cellStyle name="20% - Акцент2 3 4_Общая таблица" xfId="305"/>
    <cellStyle name="20% - Акцент2 3 5" xfId="306"/>
    <cellStyle name="20% - Акцент2 3 5 2" xfId="307"/>
    <cellStyle name="20% - Акцент2 3 5 3" xfId="308"/>
    <cellStyle name="20% - Акцент2 3 6" xfId="309"/>
    <cellStyle name="20% - Акцент2 3 7" xfId="310"/>
    <cellStyle name="20% - Акцент2 3_Общая таблица" xfId="311"/>
    <cellStyle name="20% - Акцент2 4" xfId="312"/>
    <cellStyle name="20% - Акцент2 4 2" xfId="313"/>
    <cellStyle name="20% - Акцент2 4 2 2" xfId="314"/>
    <cellStyle name="20% - Акцент2 4 2 2 2" xfId="315"/>
    <cellStyle name="20% - Акцент2 4 2 2 3" xfId="316"/>
    <cellStyle name="20% - Акцент2 4 2 3" xfId="317"/>
    <cellStyle name="20% - Акцент2 4 2 4" xfId="318"/>
    <cellStyle name="20% - Акцент2 4 2_Общая таблица" xfId="319"/>
    <cellStyle name="20% - Акцент2 4 3" xfId="320"/>
    <cellStyle name="20% - Акцент2 4 3 2" xfId="321"/>
    <cellStyle name="20% - Акцент2 4 3 3" xfId="322"/>
    <cellStyle name="20% - Акцент2 4 4" xfId="323"/>
    <cellStyle name="20% - Акцент2 4 5" xfId="324"/>
    <cellStyle name="20% - Акцент2 4_Общая таблица" xfId="325"/>
    <cellStyle name="20% - Акцент2 5" xfId="326"/>
    <cellStyle name="20% - Акцент2 5 2" xfId="327"/>
    <cellStyle name="20% - Акцент2 5 2 2" xfId="328"/>
    <cellStyle name="20% - Акцент2 5 2 3" xfId="329"/>
    <cellStyle name="20% - Акцент2 5 3" xfId="330"/>
    <cellStyle name="20% - Акцент2 5 4" xfId="331"/>
    <cellStyle name="20% - Акцент2 5_Общая таблица" xfId="332"/>
    <cellStyle name="20% - Акцент2 6" xfId="333"/>
    <cellStyle name="20% - Акцент2 6 2" xfId="334"/>
    <cellStyle name="20% - Акцент2 6 2 2" xfId="335"/>
    <cellStyle name="20% - Акцент2 6 2 3" xfId="336"/>
    <cellStyle name="20% - Акцент2 6 3" xfId="337"/>
    <cellStyle name="20% - Акцент2 6 4" xfId="338"/>
    <cellStyle name="20% - Акцент2 6_Общая таблица" xfId="339"/>
    <cellStyle name="20% - Акцент2 7" xfId="340"/>
    <cellStyle name="20% - Акцент2 7 2" xfId="341"/>
    <cellStyle name="20% - Акцент2 7 2 2" xfId="342"/>
    <cellStyle name="20% - Акцент2 7 2 3" xfId="343"/>
    <cellStyle name="20% - Акцент2 7 3" xfId="344"/>
    <cellStyle name="20% - Акцент2 7 4" xfId="345"/>
    <cellStyle name="20% - Акцент2 7_Общая таблица" xfId="346"/>
    <cellStyle name="20% - Акцент2 8" xfId="347"/>
    <cellStyle name="20% - Акцент2 8 2" xfId="348"/>
    <cellStyle name="20% - Акцент2 8 3" xfId="349"/>
    <cellStyle name="20% - Акцент2 9" xfId="350"/>
    <cellStyle name="20% — акцент3" xfId="30" builtinId="38" customBuiltin="1"/>
    <cellStyle name="20% - Акцент3 10" xfId="351"/>
    <cellStyle name="20% - Акцент3 11" xfId="352"/>
    <cellStyle name="20% - Акцент3 12" xfId="353"/>
    <cellStyle name="20% - Акцент3 2" xfId="70"/>
    <cellStyle name="20% - Акцент3 2 2" xfId="116"/>
    <cellStyle name="20% - Акцент3 2 2 2" xfId="354"/>
    <cellStyle name="20% - Акцент3 2 2 2 2" xfId="355"/>
    <cellStyle name="20% - Акцент3 2 2 2 2 2" xfId="356"/>
    <cellStyle name="20% - Акцент3 2 2 2 2 3" xfId="357"/>
    <cellStyle name="20% - Акцент3 2 2 2 3" xfId="358"/>
    <cellStyle name="20% - Акцент3 2 2 2 4" xfId="359"/>
    <cellStyle name="20% - Акцент3 2 2 2_Общая таблица" xfId="360"/>
    <cellStyle name="20% - Акцент3 2 2 3" xfId="361"/>
    <cellStyle name="20% - Акцент3 2 2 3 2" xfId="362"/>
    <cellStyle name="20% - Акцент3 2 2 3 3" xfId="363"/>
    <cellStyle name="20% - Акцент3 2 2 4" xfId="364"/>
    <cellStyle name="20% - Акцент3 2 2 5" xfId="365"/>
    <cellStyle name="20% - Акцент3 2 2_Общая таблица" xfId="366"/>
    <cellStyle name="20% - Акцент3 2 3" xfId="367"/>
    <cellStyle name="20% - Акцент3 2 3 2" xfId="368"/>
    <cellStyle name="20% - Акцент3 2 3 2 2" xfId="369"/>
    <cellStyle name="20% - Акцент3 2 3 2 3" xfId="370"/>
    <cellStyle name="20% - Акцент3 2 3 3" xfId="371"/>
    <cellStyle name="20% - Акцент3 2 3 4" xfId="372"/>
    <cellStyle name="20% - Акцент3 2 3_Общая таблица" xfId="373"/>
    <cellStyle name="20% - Акцент3 2 4" xfId="374"/>
    <cellStyle name="20% - Акцент3 2 4 2" xfId="375"/>
    <cellStyle name="20% - Акцент3 2 4 2 2" xfId="376"/>
    <cellStyle name="20% - Акцент3 2 4 2 3" xfId="377"/>
    <cellStyle name="20% - Акцент3 2 4 3" xfId="378"/>
    <cellStyle name="20% - Акцент3 2 4 4" xfId="379"/>
    <cellStyle name="20% - Акцент3 2 4_Общая таблица" xfId="380"/>
    <cellStyle name="20% - Акцент3 2 5" xfId="381"/>
    <cellStyle name="20% - Акцент3 2 5 2" xfId="382"/>
    <cellStyle name="20% - Акцент3 2 5 3" xfId="383"/>
    <cellStyle name="20% - Акцент3 2 6" xfId="384"/>
    <cellStyle name="20% - Акцент3 2 7" xfId="385"/>
    <cellStyle name="20% - Акцент3 2_Общая таблица" xfId="386"/>
    <cellStyle name="20% - Акцент3 3" xfId="101"/>
    <cellStyle name="20% - Акцент3 3 2" xfId="387"/>
    <cellStyle name="20% - Акцент3 3 2 2" xfId="388"/>
    <cellStyle name="20% - Акцент3 3 2 2 2" xfId="389"/>
    <cellStyle name="20% - Акцент3 3 2 2 2 2" xfId="390"/>
    <cellStyle name="20% - Акцент3 3 2 2 2 3" xfId="391"/>
    <cellStyle name="20% - Акцент3 3 2 2 3" xfId="392"/>
    <cellStyle name="20% - Акцент3 3 2 2 4" xfId="393"/>
    <cellStyle name="20% - Акцент3 3 2 2_Общая таблица" xfId="394"/>
    <cellStyle name="20% - Акцент3 3 2 3" xfId="395"/>
    <cellStyle name="20% - Акцент3 3 2 3 2" xfId="396"/>
    <cellStyle name="20% - Акцент3 3 2 3 3" xfId="397"/>
    <cellStyle name="20% - Акцент3 3 2 4" xfId="398"/>
    <cellStyle name="20% - Акцент3 3 2 5" xfId="399"/>
    <cellStyle name="20% - Акцент3 3 2_Общая таблица" xfId="400"/>
    <cellStyle name="20% - Акцент3 3 3" xfId="401"/>
    <cellStyle name="20% - Акцент3 3 3 2" xfId="402"/>
    <cellStyle name="20% - Акцент3 3 3 2 2" xfId="403"/>
    <cellStyle name="20% - Акцент3 3 3 2 3" xfId="404"/>
    <cellStyle name="20% - Акцент3 3 3 3" xfId="405"/>
    <cellStyle name="20% - Акцент3 3 3 4" xfId="406"/>
    <cellStyle name="20% - Акцент3 3 3_Общая таблица" xfId="407"/>
    <cellStyle name="20% - Акцент3 3 4" xfId="408"/>
    <cellStyle name="20% - Акцент3 3 4 2" xfId="409"/>
    <cellStyle name="20% - Акцент3 3 4 2 2" xfId="410"/>
    <cellStyle name="20% - Акцент3 3 4 2 3" xfId="411"/>
    <cellStyle name="20% - Акцент3 3 4 3" xfId="412"/>
    <cellStyle name="20% - Акцент3 3 4 4" xfId="413"/>
    <cellStyle name="20% - Акцент3 3 4_Общая таблица" xfId="414"/>
    <cellStyle name="20% - Акцент3 3 5" xfId="415"/>
    <cellStyle name="20% - Акцент3 3 5 2" xfId="416"/>
    <cellStyle name="20% - Акцент3 3 5 3" xfId="417"/>
    <cellStyle name="20% - Акцент3 3 6" xfId="418"/>
    <cellStyle name="20% - Акцент3 3 7" xfId="419"/>
    <cellStyle name="20% - Акцент3 3_Общая таблица" xfId="420"/>
    <cellStyle name="20% - Акцент3 4" xfId="421"/>
    <cellStyle name="20% - Акцент3 4 2" xfId="422"/>
    <cellStyle name="20% - Акцент3 4 2 2" xfId="423"/>
    <cellStyle name="20% - Акцент3 4 2 2 2" xfId="424"/>
    <cellStyle name="20% - Акцент3 4 2 2 3" xfId="425"/>
    <cellStyle name="20% - Акцент3 4 2 3" xfId="426"/>
    <cellStyle name="20% - Акцент3 4 2 4" xfId="427"/>
    <cellStyle name="20% - Акцент3 4 2_Общая таблица" xfId="428"/>
    <cellStyle name="20% - Акцент3 4 3" xfId="429"/>
    <cellStyle name="20% - Акцент3 4 3 2" xfId="430"/>
    <cellStyle name="20% - Акцент3 4 3 3" xfId="431"/>
    <cellStyle name="20% - Акцент3 4 4" xfId="432"/>
    <cellStyle name="20% - Акцент3 4 5" xfId="433"/>
    <cellStyle name="20% - Акцент3 4_Общая таблица" xfId="434"/>
    <cellStyle name="20% - Акцент3 5" xfId="435"/>
    <cellStyle name="20% - Акцент3 5 2" xfId="436"/>
    <cellStyle name="20% - Акцент3 5 2 2" xfId="437"/>
    <cellStyle name="20% - Акцент3 5 2 3" xfId="438"/>
    <cellStyle name="20% - Акцент3 5 3" xfId="439"/>
    <cellStyle name="20% - Акцент3 5 4" xfId="440"/>
    <cellStyle name="20% - Акцент3 5_Общая таблица" xfId="441"/>
    <cellStyle name="20% - Акцент3 6" xfId="442"/>
    <cellStyle name="20% - Акцент3 6 2" xfId="443"/>
    <cellStyle name="20% - Акцент3 6 2 2" xfId="444"/>
    <cellStyle name="20% - Акцент3 6 2 3" xfId="445"/>
    <cellStyle name="20% - Акцент3 6 3" xfId="446"/>
    <cellStyle name="20% - Акцент3 6 4" xfId="447"/>
    <cellStyle name="20% - Акцент3 6_Общая таблица" xfId="448"/>
    <cellStyle name="20% - Акцент3 7" xfId="449"/>
    <cellStyle name="20% - Акцент3 7 2" xfId="450"/>
    <cellStyle name="20% - Акцент3 7 2 2" xfId="451"/>
    <cellStyle name="20% - Акцент3 7 2 3" xfId="452"/>
    <cellStyle name="20% - Акцент3 7 3" xfId="453"/>
    <cellStyle name="20% - Акцент3 7 4" xfId="454"/>
    <cellStyle name="20% - Акцент3 7_Общая таблица" xfId="455"/>
    <cellStyle name="20% - Акцент3 8" xfId="456"/>
    <cellStyle name="20% - Акцент3 8 2" xfId="457"/>
    <cellStyle name="20% - Акцент3 8 3" xfId="458"/>
    <cellStyle name="20% - Акцент3 9" xfId="459"/>
    <cellStyle name="20% — акцент4" xfId="34" builtinId="42" customBuiltin="1"/>
    <cellStyle name="20% - Акцент4 10" xfId="460"/>
    <cellStyle name="20% - Акцент4 11" xfId="461"/>
    <cellStyle name="20% - Акцент4 12" xfId="462"/>
    <cellStyle name="20% - Акцент4 2" xfId="71"/>
    <cellStyle name="20% - Акцент4 2 2" xfId="117"/>
    <cellStyle name="20% - Акцент4 2 2 2" xfId="463"/>
    <cellStyle name="20% - Акцент4 2 2 2 2" xfId="464"/>
    <cellStyle name="20% - Акцент4 2 2 2 2 2" xfId="465"/>
    <cellStyle name="20% - Акцент4 2 2 2 2 3" xfId="466"/>
    <cellStyle name="20% - Акцент4 2 2 2 3" xfId="467"/>
    <cellStyle name="20% - Акцент4 2 2 2 4" xfId="468"/>
    <cellStyle name="20% - Акцент4 2 2 2_Общая таблица" xfId="469"/>
    <cellStyle name="20% - Акцент4 2 2 3" xfId="470"/>
    <cellStyle name="20% - Акцент4 2 2 3 2" xfId="471"/>
    <cellStyle name="20% - Акцент4 2 2 3 3" xfId="472"/>
    <cellStyle name="20% - Акцент4 2 2 4" xfId="473"/>
    <cellStyle name="20% - Акцент4 2 2 5" xfId="474"/>
    <cellStyle name="20% - Акцент4 2 2_Общая таблица" xfId="475"/>
    <cellStyle name="20% - Акцент4 2 3" xfId="476"/>
    <cellStyle name="20% - Акцент4 2 3 2" xfId="477"/>
    <cellStyle name="20% - Акцент4 2 3 2 2" xfId="478"/>
    <cellStyle name="20% - Акцент4 2 3 2 3" xfId="479"/>
    <cellStyle name="20% - Акцент4 2 3 3" xfId="480"/>
    <cellStyle name="20% - Акцент4 2 3 4" xfId="481"/>
    <cellStyle name="20% - Акцент4 2 3_Общая таблица" xfId="482"/>
    <cellStyle name="20% - Акцент4 2 4" xfId="483"/>
    <cellStyle name="20% - Акцент4 2 4 2" xfId="484"/>
    <cellStyle name="20% - Акцент4 2 4 2 2" xfId="485"/>
    <cellStyle name="20% - Акцент4 2 4 2 3" xfId="486"/>
    <cellStyle name="20% - Акцент4 2 4 3" xfId="487"/>
    <cellStyle name="20% - Акцент4 2 4 4" xfId="488"/>
    <cellStyle name="20% - Акцент4 2 4_Общая таблица" xfId="489"/>
    <cellStyle name="20% - Акцент4 2 5" xfId="490"/>
    <cellStyle name="20% - Акцент4 2 5 2" xfId="491"/>
    <cellStyle name="20% - Акцент4 2 5 3" xfId="492"/>
    <cellStyle name="20% - Акцент4 2 6" xfId="493"/>
    <cellStyle name="20% - Акцент4 2 7" xfId="494"/>
    <cellStyle name="20% - Акцент4 2_Общая таблица" xfId="495"/>
    <cellStyle name="20% - Акцент4 3" xfId="103"/>
    <cellStyle name="20% - Акцент4 3 2" xfId="496"/>
    <cellStyle name="20% - Акцент4 3 2 2" xfId="497"/>
    <cellStyle name="20% - Акцент4 3 2 2 2" xfId="498"/>
    <cellStyle name="20% - Акцент4 3 2 2 2 2" xfId="499"/>
    <cellStyle name="20% - Акцент4 3 2 2 2 3" xfId="500"/>
    <cellStyle name="20% - Акцент4 3 2 2 3" xfId="501"/>
    <cellStyle name="20% - Акцент4 3 2 2 4" xfId="502"/>
    <cellStyle name="20% - Акцент4 3 2 2_Общая таблица" xfId="503"/>
    <cellStyle name="20% - Акцент4 3 2 3" xfId="504"/>
    <cellStyle name="20% - Акцент4 3 2 3 2" xfId="505"/>
    <cellStyle name="20% - Акцент4 3 2 3 3" xfId="506"/>
    <cellStyle name="20% - Акцент4 3 2 4" xfId="507"/>
    <cellStyle name="20% - Акцент4 3 2 5" xfId="508"/>
    <cellStyle name="20% - Акцент4 3 2_Общая таблица" xfId="509"/>
    <cellStyle name="20% - Акцент4 3 3" xfId="510"/>
    <cellStyle name="20% - Акцент4 3 3 2" xfId="511"/>
    <cellStyle name="20% - Акцент4 3 3 2 2" xfId="512"/>
    <cellStyle name="20% - Акцент4 3 3 2 3" xfId="513"/>
    <cellStyle name="20% - Акцент4 3 3 3" xfId="514"/>
    <cellStyle name="20% - Акцент4 3 3 4" xfId="515"/>
    <cellStyle name="20% - Акцент4 3 3_Общая таблица" xfId="516"/>
    <cellStyle name="20% - Акцент4 3 4" xfId="517"/>
    <cellStyle name="20% - Акцент4 3 4 2" xfId="518"/>
    <cellStyle name="20% - Акцент4 3 4 2 2" xfId="519"/>
    <cellStyle name="20% - Акцент4 3 4 2 3" xfId="520"/>
    <cellStyle name="20% - Акцент4 3 4 3" xfId="521"/>
    <cellStyle name="20% - Акцент4 3 4 4" xfId="522"/>
    <cellStyle name="20% - Акцент4 3 4_Общая таблица" xfId="523"/>
    <cellStyle name="20% - Акцент4 3 5" xfId="524"/>
    <cellStyle name="20% - Акцент4 3 5 2" xfId="525"/>
    <cellStyle name="20% - Акцент4 3 5 3" xfId="526"/>
    <cellStyle name="20% - Акцент4 3 6" xfId="527"/>
    <cellStyle name="20% - Акцент4 3 7" xfId="528"/>
    <cellStyle name="20% - Акцент4 3_Общая таблица" xfId="529"/>
    <cellStyle name="20% - Акцент4 4" xfId="530"/>
    <cellStyle name="20% - Акцент4 4 2" xfId="531"/>
    <cellStyle name="20% - Акцент4 4 2 2" xfId="532"/>
    <cellStyle name="20% - Акцент4 4 2 2 2" xfId="533"/>
    <cellStyle name="20% - Акцент4 4 2 2 3" xfId="534"/>
    <cellStyle name="20% - Акцент4 4 2 3" xfId="535"/>
    <cellStyle name="20% - Акцент4 4 2 4" xfId="536"/>
    <cellStyle name="20% - Акцент4 4 2_Общая таблица" xfId="537"/>
    <cellStyle name="20% - Акцент4 4 3" xfId="538"/>
    <cellStyle name="20% - Акцент4 4 3 2" xfId="539"/>
    <cellStyle name="20% - Акцент4 4 3 3" xfId="540"/>
    <cellStyle name="20% - Акцент4 4 4" xfId="541"/>
    <cellStyle name="20% - Акцент4 4 5" xfId="542"/>
    <cellStyle name="20% - Акцент4 4_Общая таблица" xfId="543"/>
    <cellStyle name="20% - Акцент4 5" xfId="544"/>
    <cellStyle name="20% - Акцент4 5 2" xfId="545"/>
    <cellStyle name="20% - Акцент4 5 2 2" xfId="546"/>
    <cellStyle name="20% - Акцент4 5 2 3" xfId="547"/>
    <cellStyle name="20% - Акцент4 5 3" xfId="548"/>
    <cellStyle name="20% - Акцент4 5 4" xfId="549"/>
    <cellStyle name="20% - Акцент4 5_Общая таблица" xfId="550"/>
    <cellStyle name="20% - Акцент4 6" xfId="551"/>
    <cellStyle name="20% - Акцент4 6 2" xfId="552"/>
    <cellStyle name="20% - Акцент4 6 2 2" xfId="553"/>
    <cellStyle name="20% - Акцент4 6 2 3" xfId="554"/>
    <cellStyle name="20% - Акцент4 6 3" xfId="555"/>
    <cellStyle name="20% - Акцент4 6 4" xfId="556"/>
    <cellStyle name="20% - Акцент4 6_Общая таблица" xfId="557"/>
    <cellStyle name="20% - Акцент4 7" xfId="558"/>
    <cellStyle name="20% - Акцент4 7 2" xfId="559"/>
    <cellStyle name="20% - Акцент4 7 2 2" xfId="560"/>
    <cellStyle name="20% - Акцент4 7 2 3" xfId="561"/>
    <cellStyle name="20% - Акцент4 7 3" xfId="562"/>
    <cellStyle name="20% - Акцент4 7 4" xfId="563"/>
    <cellStyle name="20% - Акцент4 7_Общая таблица" xfId="564"/>
    <cellStyle name="20% - Акцент4 8" xfId="565"/>
    <cellStyle name="20% - Акцент4 8 2" xfId="566"/>
    <cellStyle name="20% - Акцент4 8 3" xfId="567"/>
    <cellStyle name="20% - Акцент4 9" xfId="568"/>
    <cellStyle name="20% — акцент5" xfId="38" builtinId="46" customBuiltin="1"/>
    <cellStyle name="20% - Акцент5 10" xfId="569"/>
    <cellStyle name="20% - Акцент5 11" xfId="570"/>
    <cellStyle name="20% - Акцент5 12" xfId="571"/>
    <cellStyle name="20% - Акцент5 2" xfId="72"/>
    <cellStyle name="20% - Акцент5 2 2" xfId="118"/>
    <cellStyle name="20% - Акцент5 2 2 2" xfId="572"/>
    <cellStyle name="20% - Акцент5 2 2 2 2" xfId="573"/>
    <cellStyle name="20% - Акцент5 2 2 2 2 2" xfId="574"/>
    <cellStyle name="20% - Акцент5 2 2 2 2 3" xfId="575"/>
    <cellStyle name="20% - Акцент5 2 2 2 3" xfId="576"/>
    <cellStyle name="20% - Акцент5 2 2 2 4" xfId="577"/>
    <cellStyle name="20% - Акцент5 2 2 2_Общая таблица" xfId="578"/>
    <cellStyle name="20% - Акцент5 2 2 3" xfId="579"/>
    <cellStyle name="20% - Акцент5 2 2 3 2" xfId="580"/>
    <cellStyle name="20% - Акцент5 2 2 3 3" xfId="581"/>
    <cellStyle name="20% - Акцент5 2 2 4" xfId="582"/>
    <cellStyle name="20% - Акцент5 2 2 5" xfId="583"/>
    <cellStyle name="20% - Акцент5 2 2_Общая таблица" xfId="584"/>
    <cellStyle name="20% - Акцент5 2 3" xfId="585"/>
    <cellStyle name="20% - Акцент5 2 3 2" xfId="586"/>
    <cellStyle name="20% - Акцент5 2 3 2 2" xfId="587"/>
    <cellStyle name="20% - Акцент5 2 3 2 3" xfId="588"/>
    <cellStyle name="20% - Акцент5 2 3 3" xfId="589"/>
    <cellStyle name="20% - Акцент5 2 3 4" xfId="590"/>
    <cellStyle name="20% - Акцент5 2 3_Общая таблица" xfId="591"/>
    <cellStyle name="20% - Акцент5 2 4" xfId="592"/>
    <cellStyle name="20% - Акцент5 2 4 2" xfId="593"/>
    <cellStyle name="20% - Акцент5 2 4 2 2" xfId="594"/>
    <cellStyle name="20% - Акцент5 2 4 2 3" xfId="595"/>
    <cellStyle name="20% - Акцент5 2 4 3" xfId="596"/>
    <cellStyle name="20% - Акцент5 2 4 4" xfId="597"/>
    <cellStyle name="20% - Акцент5 2 4_Общая таблица" xfId="598"/>
    <cellStyle name="20% - Акцент5 2 5" xfId="599"/>
    <cellStyle name="20% - Акцент5 2 5 2" xfId="600"/>
    <cellStyle name="20% - Акцент5 2 5 3" xfId="601"/>
    <cellStyle name="20% - Акцент5 2 6" xfId="602"/>
    <cellStyle name="20% - Акцент5 2 7" xfId="603"/>
    <cellStyle name="20% - Акцент5 2_Общая таблица" xfId="604"/>
    <cellStyle name="20% - Акцент5 3" xfId="105"/>
    <cellStyle name="20% - Акцент5 3 2" xfId="605"/>
    <cellStyle name="20% - Акцент5 3 2 2" xfId="606"/>
    <cellStyle name="20% - Акцент5 3 2 2 2" xfId="607"/>
    <cellStyle name="20% - Акцент5 3 2 2 2 2" xfId="608"/>
    <cellStyle name="20% - Акцент5 3 2 2 2 3" xfId="609"/>
    <cellStyle name="20% - Акцент5 3 2 2 3" xfId="610"/>
    <cellStyle name="20% - Акцент5 3 2 2 4" xfId="611"/>
    <cellStyle name="20% - Акцент5 3 2 2_Общая таблица" xfId="612"/>
    <cellStyle name="20% - Акцент5 3 2 3" xfId="613"/>
    <cellStyle name="20% - Акцент5 3 2 3 2" xfId="614"/>
    <cellStyle name="20% - Акцент5 3 2 3 3" xfId="615"/>
    <cellStyle name="20% - Акцент5 3 2 4" xfId="616"/>
    <cellStyle name="20% - Акцент5 3 2 5" xfId="617"/>
    <cellStyle name="20% - Акцент5 3 2_Общая таблица" xfId="618"/>
    <cellStyle name="20% - Акцент5 3 3" xfId="619"/>
    <cellStyle name="20% - Акцент5 3 3 2" xfId="620"/>
    <cellStyle name="20% - Акцент5 3 3 2 2" xfId="621"/>
    <cellStyle name="20% - Акцент5 3 3 2 3" xfId="622"/>
    <cellStyle name="20% - Акцент5 3 3 3" xfId="623"/>
    <cellStyle name="20% - Акцент5 3 3 4" xfId="624"/>
    <cellStyle name="20% - Акцент5 3 3_Общая таблица" xfId="625"/>
    <cellStyle name="20% - Акцент5 3 4" xfId="626"/>
    <cellStyle name="20% - Акцент5 3 4 2" xfId="627"/>
    <cellStyle name="20% - Акцент5 3 4 2 2" xfId="628"/>
    <cellStyle name="20% - Акцент5 3 4 2 3" xfId="629"/>
    <cellStyle name="20% - Акцент5 3 4 3" xfId="630"/>
    <cellStyle name="20% - Акцент5 3 4 4" xfId="631"/>
    <cellStyle name="20% - Акцент5 3 4_Общая таблица" xfId="632"/>
    <cellStyle name="20% - Акцент5 3 5" xfId="633"/>
    <cellStyle name="20% - Акцент5 3 5 2" xfId="634"/>
    <cellStyle name="20% - Акцент5 3 5 3" xfId="635"/>
    <cellStyle name="20% - Акцент5 3 6" xfId="636"/>
    <cellStyle name="20% - Акцент5 3 7" xfId="637"/>
    <cellStyle name="20% - Акцент5 3_Общая таблица" xfId="638"/>
    <cellStyle name="20% - Акцент5 4" xfId="639"/>
    <cellStyle name="20% - Акцент5 4 2" xfId="640"/>
    <cellStyle name="20% - Акцент5 4 2 2" xfId="641"/>
    <cellStyle name="20% - Акцент5 4 2 2 2" xfId="642"/>
    <cellStyle name="20% - Акцент5 4 2 2 3" xfId="643"/>
    <cellStyle name="20% - Акцент5 4 2 3" xfId="644"/>
    <cellStyle name="20% - Акцент5 4 2 4" xfId="645"/>
    <cellStyle name="20% - Акцент5 4 2_Общая таблица" xfId="646"/>
    <cellStyle name="20% - Акцент5 4 3" xfId="647"/>
    <cellStyle name="20% - Акцент5 4 3 2" xfId="648"/>
    <cellStyle name="20% - Акцент5 4 3 3" xfId="649"/>
    <cellStyle name="20% - Акцент5 4 4" xfId="650"/>
    <cellStyle name="20% - Акцент5 4 5" xfId="651"/>
    <cellStyle name="20% - Акцент5 4_Общая таблица" xfId="652"/>
    <cellStyle name="20% - Акцент5 5" xfId="653"/>
    <cellStyle name="20% - Акцент5 5 2" xfId="654"/>
    <cellStyle name="20% - Акцент5 5 2 2" xfId="655"/>
    <cellStyle name="20% - Акцент5 5 2 3" xfId="656"/>
    <cellStyle name="20% - Акцент5 5 3" xfId="657"/>
    <cellStyle name="20% - Акцент5 5 4" xfId="658"/>
    <cellStyle name="20% - Акцент5 5_Общая таблица" xfId="659"/>
    <cellStyle name="20% - Акцент5 6" xfId="660"/>
    <cellStyle name="20% - Акцент5 6 2" xfId="661"/>
    <cellStyle name="20% - Акцент5 6 2 2" xfId="662"/>
    <cellStyle name="20% - Акцент5 6 2 3" xfId="663"/>
    <cellStyle name="20% - Акцент5 6 3" xfId="664"/>
    <cellStyle name="20% - Акцент5 6 4" xfId="665"/>
    <cellStyle name="20% - Акцент5 6_Общая таблица" xfId="666"/>
    <cellStyle name="20% - Акцент5 7" xfId="667"/>
    <cellStyle name="20% - Акцент5 7 2" xfId="668"/>
    <cellStyle name="20% - Акцент5 7 2 2" xfId="669"/>
    <cellStyle name="20% - Акцент5 7 2 3" xfId="670"/>
    <cellStyle name="20% - Акцент5 7 3" xfId="671"/>
    <cellStyle name="20% - Акцент5 7 4" xfId="672"/>
    <cellStyle name="20% - Акцент5 7_Общая таблица" xfId="673"/>
    <cellStyle name="20% - Акцент5 8" xfId="674"/>
    <cellStyle name="20% - Акцент5 8 2" xfId="675"/>
    <cellStyle name="20% - Акцент5 8 3" xfId="676"/>
    <cellStyle name="20% - Акцент5 9" xfId="677"/>
    <cellStyle name="20% — акцент6" xfId="42" builtinId="50" customBuiltin="1"/>
    <cellStyle name="20% - Акцент6 10" xfId="678"/>
    <cellStyle name="20% - Акцент6 11" xfId="679"/>
    <cellStyle name="20% - Акцент6 12" xfId="680"/>
    <cellStyle name="20% - Акцент6 2" xfId="73"/>
    <cellStyle name="20% - Акцент6 2 2" xfId="119"/>
    <cellStyle name="20% - Акцент6 2 2 2" xfId="681"/>
    <cellStyle name="20% - Акцент6 2 2 2 2" xfId="682"/>
    <cellStyle name="20% - Акцент6 2 2 2 2 2" xfId="683"/>
    <cellStyle name="20% - Акцент6 2 2 2 2 3" xfId="684"/>
    <cellStyle name="20% - Акцент6 2 2 2 3" xfId="685"/>
    <cellStyle name="20% - Акцент6 2 2 2 4" xfId="686"/>
    <cellStyle name="20% - Акцент6 2 2 2_Общая таблица" xfId="687"/>
    <cellStyle name="20% - Акцент6 2 2 3" xfId="688"/>
    <cellStyle name="20% - Акцент6 2 2 3 2" xfId="689"/>
    <cellStyle name="20% - Акцент6 2 2 3 3" xfId="690"/>
    <cellStyle name="20% - Акцент6 2 2 4" xfId="691"/>
    <cellStyle name="20% - Акцент6 2 2 5" xfId="692"/>
    <cellStyle name="20% - Акцент6 2 2_Общая таблица" xfId="693"/>
    <cellStyle name="20% - Акцент6 2 3" xfId="694"/>
    <cellStyle name="20% - Акцент6 2 3 2" xfId="695"/>
    <cellStyle name="20% - Акцент6 2 3 2 2" xfId="696"/>
    <cellStyle name="20% - Акцент6 2 3 2 3" xfId="697"/>
    <cellStyle name="20% - Акцент6 2 3 3" xfId="698"/>
    <cellStyle name="20% - Акцент6 2 3 4" xfId="699"/>
    <cellStyle name="20% - Акцент6 2 3_Общая таблица" xfId="700"/>
    <cellStyle name="20% - Акцент6 2 4" xfId="701"/>
    <cellStyle name="20% - Акцент6 2 4 2" xfId="702"/>
    <cellStyle name="20% - Акцент6 2 4 2 2" xfId="703"/>
    <cellStyle name="20% - Акцент6 2 4 2 3" xfId="704"/>
    <cellStyle name="20% - Акцент6 2 4 3" xfId="705"/>
    <cellStyle name="20% - Акцент6 2 4 4" xfId="706"/>
    <cellStyle name="20% - Акцент6 2 4_Общая таблица" xfId="707"/>
    <cellStyle name="20% - Акцент6 2 5" xfId="708"/>
    <cellStyle name="20% - Акцент6 2 5 2" xfId="709"/>
    <cellStyle name="20% - Акцент6 2 5 3" xfId="710"/>
    <cellStyle name="20% - Акцент6 2 6" xfId="711"/>
    <cellStyle name="20% - Акцент6 2 7" xfId="712"/>
    <cellStyle name="20% - Акцент6 2_Общая таблица" xfId="713"/>
    <cellStyle name="20% - Акцент6 3" xfId="107"/>
    <cellStyle name="20% - Акцент6 3 2" xfId="714"/>
    <cellStyle name="20% - Акцент6 3 2 2" xfId="715"/>
    <cellStyle name="20% - Акцент6 3 2 2 2" xfId="716"/>
    <cellStyle name="20% - Акцент6 3 2 2 2 2" xfId="717"/>
    <cellStyle name="20% - Акцент6 3 2 2 2 3" xfId="718"/>
    <cellStyle name="20% - Акцент6 3 2 2 3" xfId="719"/>
    <cellStyle name="20% - Акцент6 3 2 2 4" xfId="720"/>
    <cellStyle name="20% - Акцент6 3 2 2_Общая таблица" xfId="721"/>
    <cellStyle name="20% - Акцент6 3 2 3" xfId="722"/>
    <cellStyle name="20% - Акцент6 3 2 3 2" xfId="723"/>
    <cellStyle name="20% - Акцент6 3 2 3 3" xfId="724"/>
    <cellStyle name="20% - Акцент6 3 2 4" xfId="725"/>
    <cellStyle name="20% - Акцент6 3 2 5" xfId="726"/>
    <cellStyle name="20% - Акцент6 3 2_Общая таблица" xfId="727"/>
    <cellStyle name="20% - Акцент6 3 3" xfId="728"/>
    <cellStyle name="20% - Акцент6 3 3 2" xfId="729"/>
    <cellStyle name="20% - Акцент6 3 3 2 2" xfId="730"/>
    <cellStyle name="20% - Акцент6 3 3 2 3" xfId="731"/>
    <cellStyle name="20% - Акцент6 3 3 3" xfId="732"/>
    <cellStyle name="20% - Акцент6 3 3 4" xfId="733"/>
    <cellStyle name="20% - Акцент6 3 3_Общая таблица" xfId="734"/>
    <cellStyle name="20% - Акцент6 3 4" xfId="735"/>
    <cellStyle name="20% - Акцент6 3 4 2" xfId="736"/>
    <cellStyle name="20% - Акцент6 3 4 2 2" xfId="737"/>
    <cellStyle name="20% - Акцент6 3 4 2 3" xfId="738"/>
    <cellStyle name="20% - Акцент6 3 4 3" xfId="739"/>
    <cellStyle name="20% - Акцент6 3 4 4" xfId="740"/>
    <cellStyle name="20% - Акцент6 3 4_Общая таблица" xfId="741"/>
    <cellStyle name="20% - Акцент6 3 5" xfId="742"/>
    <cellStyle name="20% - Акцент6 3 5 2" xfId="743"/>
    <cellStyle name="20% - Акцент6 3 5 3" xfId="744"/>
    <cellStyle name="20% - Акцент6 3 6" xfId="745"/>
    <cellStyle name="20% - Акцент6 3 7" xfId="746"/>
    <cellStyle name="20% - Акцент6 3_Общая таблица" xfId="747"/>
    <cellStyle name="20% - Акцент6 4" xfId="748"/>
    <cellStyle name="20% - Акцент6 4 2" xfId="749"/>
    <cellStyle name="20% - Акцент6 4 2 2" xfId="750"/>
    <cellStyle name="20% - Акцент6 4 2 2 2" xfId="751"/>
    <cellStyle name="20% - Акцент6 4 2 2 3" xfId="752"/>
    <cellStyle name="20% - Акцент6 4 2 3" xfId="753"/>
    <cellStyle name="20% - Акцент6 4 2 4" xfId="754"/>
    <cellStyle name="20% - Акцент6 4 2_Общая таблица" xfId="755"/>
    <cellStyle name="20% - Акцент6 4 3" xfId="756"/>
    <cellStyle name="20% - Акцент6 4 3 2" xfId="757"/>
    <cellStyle name="20% - Акцент6 4 3 3" xfId="758"/>
    <cellStyle name="20% - Акцент6 4 4" xfId="759"/>
    <cellStyle name="20% - Акцент6 4 5" xfId="760"/>
    <cellStyle name="20% - Акцент6 4_Общая таблица" xfId="761"/>
    <cellStyle name="20% - Акцент6 5" xfId="762"/>
    <cellStyle name="20% - Акцент6 5 2" xfId="763"/>
    <cellStyle name="20% - Акцент6 5 2 2" xfId="764"/>
    <cellStyle name="20% - Акцент6 5 2 3" xfId="765"/>
    <cellStyle name="20% - Акцент6 5 3" xfId="766"/>
    <cellStyle name="20% - Акцент6 5 4" xfId="767"/>
    <cellStyle name="20% - Акцент6 5_Общая таблица" xfId="768"/>
    <cellStyle name="20% - Акцент6 6" xfId="769"/>
    <cellStyle name="20% - Акцент6 6 2" xfId="770"/>
    <cellStyle name="20% - Акцент6 6 2 2" xfId="771"/>
    <cellStyle name="20% - Акцент6 6 2 3" xfId="772"/>
    <cellStyle name="20% - Акцент6 6 3" xfId="773"/>
    <cellStyle name="20% - Акцент6 6 4" xfId="774"/>
    <cellStyle name="20% - Акцент6 6_Общая таблица" xfId="775"/>
    <cellStyle name="20% - Акцент6 7" xfId="776"/>
    <cellStyle name="20% - Акцент6 7 2" xfId="777"/>
    <cellStyle name="20% - Акцент6 7 2 2" xfId="778"/>
    <cellStyle name="20% - Акцент6 7 2 3" xfId="779"/>
    <cellStyle name="20% - Акцент6 7 3" xfId="780"/>
    <cellStyle name="20% - Акцент6 7 4" xfId="781"/>
    <cellStyle name="20% - Акцент6 7_Общая таблица" xfId="782"/>
    <cellStyle name="20% - Акцент6 8" xfId="783"/>
    <cellStyle name="20% - Акцент6 8 2" xfId="784"/>
    <cellStyle name="20% - Акцент6 8 3" xfId="785"/>
    <cellStyle name="20% - Акцент6 9" xfId="786"/>
    <cellStyle name="40% — акцент1" xfId="23" builtinId="31" customBuiltin="1"/>
    <cellStyle name="40% - Акцент1 10" xfId="787"/>
    <cellStyle name="40% - Акцент1 11" xfId="788"/>
    <cellStyle name="40% - Акцент1 12" xfId="789"/>
    <cellStyle name="40% - Акцент1 2" xfId="74"/>
    <cellStyle name="40% - Акцент1 2 2" xfId="120"/>
    <cellStyle name="40% - Акцент1 2 2 2" xfId="790"/>
    <cellStyle name="40% - Акцент1 2 2 2 2" xfId="791"/>
    <cellStyle name="40% - Акцент1 2 2 2 2 2" xfId="792"/>
    <cellStyle name="40% - Акцент1 2 2 2 2 3" xfId="793"/>
    <cellStyle name="40% - Акцент1 2 2 2 3" xfId="794"/>
    <cellStyle name="40% - Акцент1 2 2 2 4" xfId="795"/>
    <cellStyle name="40% - Акцент1 2 2 2_Общая таблица" xfId="796"/>
    <cellStyle name="40% - Акцент1 2 2 3" xfId="797"/>
    <cellStyle name="40% - Акцент1 2 2 3 2" xfId="798"/>
    <cellStyle name="40% - Акцент1 2 2 3 3" xfId="799"/>
    <cellStyle name="40% - Акцент1 2 2 4" xfId="800"/>
    <cellStyle name="40% - Акцент1 2 2 5" xfId="801"/>
    <cellStyle name="40% - Акцент1 2 2_Общая таблица" xfId="802"/>
    <cellStyle name="40% - Акцент1 2 3" xfId="803"/>
    <cellStyle name="40% - Акцент1 2 3 2" xfId="804"/>
    <cellStyle name="40% - Акцент1 2 3 2 2" xfId="805"/>
    <cellStyle name="40% - Акцент1 2 3 2 3" xfId="806"/>
    <cellStyle name="40% - Акцент1 2 3 3" xfId="807"/>
    <cellStyle name="40% - Акцент1 2 3 4" xfId="808"/>
    <cellStyle name="40% - Акцент1 2 3_Общая таблица" xfId="809"/>
    <cellStyle name="40% - Акцент1 2 4" xfId="810"/>
    <cellStyle name="40% - Акцент1 2 4 2" xfId="811"/>
    <cellStyle name="40% - Акцент1 2 4 2 2" xfId="812"/>
    <cellStyle name="40% - Акцент1 2 4 2 3" xfId="813"/>
    <cellStyle name="40% - Акцент1 2 4 3" xfId="814"/>
    <cellStyle name="40% - Акцент1 2 4 4" xfId="815"/>
    <cellStyle name="40% - Акцент1 2 4_Общая таблица" xfId="816"/>
    <cellStyle name="40% - Акцент1 2 5" xfId="817"/>
    <cellStyle name="40% - Акцент1 2 5 2" xfId="818"/>
    <cellStyle name="40% - Акцент1 2 5 3" xfId="819"/>
    <cellStyle name="40% - Акцент1 2 6" xfId="820"/>
    <cellStyle name="40% - Акцент1 2 7" xfId="821"/>
    <cellStyle name="40% - Акцент1 2_Общая таблица" xfId="822"/>
    <cellStyle name="40% - Акцент1 3" xfId="98"/>
    <cellStyle name="40% - Акцент1 3 2" xfId="823"/>
    <cellStyle name="40% - Акцент1 3 2 2" xfId="824"/>
    <cellStyle name="40% - Акцент1 3 2 2 2" xfId="825"/>
    <cellStyle name="40% - Акцент1 3 2 2 2 2" xfId="826"/>
    <cellStyle name="40% - Акцент1 3 2 2 2 3" xfId="827"/>
    <cellStyle name="40% - Акцент1 3 2 2 3" xfId="828"/>
    <cellStyle name="40% - Акцент1 3 2 2 4" xfId="829"/>
    <cellStyle name="40% - Акцент1 3 2 2_Общая таблица" xfId="830"/>
    <cellStyle name="40% - Акцент1 3 2 3" xfId="831"/>
    <cellStyle name="40% - Акцент1 3 2 3 2" xfId="832"/>
    <cellStyle name="40% - Акцент1 3 2 3 3" xfId="833"/>
    <cellStyle name="40% - Акцент1 3 2 4" xfId="834"/>
    <cellStyle name="40% - Акцент1 3 2 5" xfId="835"/>
    <cellStyle name="40% - Акцент1 3 2_Общая таблица" xfId="836"/>
    <cellStyle name="40% - Акцент1 3 3" xfId="837"/>
    <cellStyle name="40% - Акцент1 3 3 2" xfId="838"/>
    <cellStyle name="40% - Акцент1 3 3 2 2" xfId="839"/>
    <cellStyle name="40% - Акцент1 3 3 2 3" xfId="840"/>
    <cellStyle name="40% - Акцент1 3 3 3" xfId="841"/>
    <cellStyle name="40% - Акцент1 3 3 4" xfId="842"/>
    <cellStyle name="40% - Акцент1 3 3_Общая таблица" xfId="843"/>
    <cellStyle name="40% - Акцент1 3 4" xfId="844"/>
    <cellStyle name="40% - Акцент1 3 4 2" xfId="845"/>
    <cellStyle name="40% - Акцент1 3 4 2 2" xfId="846"/>
    <cellStyle name="40% - Акцент1 3 4 2 3" xfId="847"/>
    <cellStyle name="40% - Акцент1 3 4 3" xfId="848"/>
    <cellStyle name="40% - Акцент1 3 4 4" xfId="849"/>
    <cellStyle name="40% - Акцент1 3 4_Общая таблица" xfId="850"/>
    <cellStyle name="40% - Акцент1 3 5" xfId="851"/>
    <cellStyle name="40% - Акцент1 3 5 2" xfId="852"/>
    <cellStyle name="40% - Акцент1 3 5 3" xfId="853"/>
    <cellStyle name="40% - Акцент1 3 6" xfId="854"/>
    <cellStyle name="40% - Акцент1 3 7" xfId="855"/>
    <cellStyle name="40% - Акцент1 3_Общая таблица" xfId="856"/>
    <cellStyle name="40% - Акцент1 4" xfId="857"/>
    <cellStyle name="40% - Акцент1 4 2" xfId="858"/>
    <cellStyle name="40% - Акцент1 4 2 2" xfId="859"/>
    <cellStyle name="40% - Акцент1 4 2 2 2" xfId="860"/>
    <cellStyle name="40% - Акцент1 4 2 2 3" xfId="861"/>
    <cellStyle name="40% - Акцент1 4 2 3" xfId="862"/>
    <cellStyle name="40% - Акцент1 4 2 4" xfId="863"/>
    <cellStyle name="40% - Акцент1 4 2_Общая таблица" xfId="864"/>
    <cellStyle name="40% - Акцент1 4 3" xfId="865"/>
    <cellStyle name="40% - Акцент1 4 3 2" xfId="866"/>
    <cellStyle name="40% - Акцент1 4 3 3" xfId="867"/>
    <cellStyle name="40% - Акцент1 4 4" xfId="868"/>
    <cellStyle name="40% - Акцент1 4 5" xfId="869"/>
    <cellStyle name="40% - Акцент1 4_Общая таблица" xfId="870"/>
    <cellStyle name="40% - Акцент1 5" xfId="871"/>
    <cellStyle name="40% - Акцент1 5 2" xfId="872"/>
    <cellStyle name="40% - Акцент1 5 2 2" xfId="873"/>
    <cellStyle name="40% - Акцент1 5 2 3" xfId="874"/>
    <cellStyle name="40% - Акцент1 5 3" xfId="875"/>
    <cellStyle name="40% - Акцент1 5 4" xfId="876"/>
    <cellStyle name="40% - Акцент1 5_Общая таблица" xfId="877"/>
    <cellStyle name="40% - Акцент1 6" xfId="878"/>
    <cellStyle name="40% - Акцент1 6 2" xfId="879"/>
    <cellStyle name="40% - Акцент1 6 2 2" xfId="880"/>
    <cellStyle name="40% - Акцент1 6 2 3" xfId="881"/>
    <cellStyle name="40% - Акцент1 6 3" xfId="882"/>
    <cellStyle name="40% - Акцент1 6 4" xfId="883"/>
    <cellStyle name="40% - Акцент1 6_Общая таблица" xfId="884"/>
    <cellStyle name="40% - Акцент1 7" xfId="885"/>
    <cellStyle name="40% - Акцент1 7 2" xfId="886"/>
    <cellStyle name="40% - Акцент1 7 2 2" xfId="887"/>
    <cellStyle name="40% - Акцент1 7 2 3" xfId="888"/>
    <cellStyle name="40% - Акцент1 7 3" xfId="889"/>
    <cellStyle name="40% - Акцент1 7 4" xfId="890"/>
    <cellStyle name="40% - Акцент1 7_Общая таблица" xfId="891"/>
    <cellStyle name="40% - Акцент1 8" xfId="892"/>
    <cellStyle name="40% - Акцент1 8 2" xfId="893"/>
    <cellStyle name="40% - Акцент1 8 3" xfId="894"/>
    <cellStyle name="40% - Акцент1 9" xfId="895"/>
    <cellStyle name="40% — акцент2" xfId="27" builtinId="35" customBuiltin="1"/>
    <cellStyle name="40% - Акцент2 10" xfId="896"/>
    <cellStyle name="40% - Акцент2 11" xfId="897"/>
    <cellStyle name="40% - Акцент2 12" xfId="898"/>
    <cellStyle name="40% - Акцент2 2" xfId="75"/>
    <cellStyle name="40% - Акцент2 2 2" xfId="121"/>
    <cellStyle name="40% - Акцент2 2 2 2" xfId="899"/>
    <cellStyle name="40% - Акцент2 2 2 2 2" xfId="900"/>
    <cellStyle name="40% - Акцент2 2 2 2 2 2" xfId="901"/>
    <cellStyle name="40% - Акцент2 2 2 2 2 3" xfId="902"/>
    <cellStyle name="40% - Акцент2 2 2 2 3" xfId="903"/>
    <cellStyle name="40% - Акцент2 2 2 2 4" xfId="904"/>
    <cellStyle name="40% - Акцент2 2 2 2_Общая таблица" xfId="905"/>
    <cellStyle name="40% - Акцент2 2 2 3" xfId="906"/>
    <cellStyle name="40% - Акцент2 2 2 3 2" xfId="907"/>
    <cellStyle name="40% - Акцент2 2 2 3 3" xfId="908"/>
    <cellStyle name="40% - Акцент2 2 2 4" xfId="909"/>
    <cellStyle name="40% - Акцент2 2 2 5" xfId="910"/>
    <cellStyle name="40% - Акцент2 2 2_Общая таблица" xfId="911"/>
    <cellStyle name="40% - Акцент2 2 3" xfId="912"/>
    <cellStyle name="40% - Акцент2 2 3 2" xfId="913"/>
    <cellStyle name="40% - Акцент2 2 3 2 2" xfId="914"/>
    <cellStyle name="40% - Акцент2 2 3 2 3" xfId="915"/>
    <cellStyle name="40% - Акцент2 2 3 3" xfId="916"/>
    <cellStyle name="40% - Акцент2 2 3 4" xfId="917"/>
    <cellStyle name="40% - Акцент2 2 3_Общая таблица" xfId="918"/>
    <cellStyle name="40% - Акцент2 2 4" xfId="919"/>
    <cellStyle name="40% - Акцент2 2 4 2" xfId="920"/>
    <cellStyle name="40% - Акцент2 2 4 2 2" xfId="921"/>
    <cellStyle name="40% - Акцент2 2 4 2 3" xfId="922"/>
    <cellStyle name="40% - Акцент2 2 4 3" xfId="923"/>
    <cellStyle name="40% - Акцент2 2 4 4" xfId="924"/>
    <cellStyle name="40% - Акцент2 2 4_Общая таблица" xfId="925"/>
    <cellStyle name="40% - Акцент2 2 5" xfId="926"/>
    <cellStyle name="40% - Акцент2 2 5 2" xfId="927"/>
    <cellStyle name="40% - Акцент2 2 5 3" xfId="928"/>
    <cellStyle name="40% - Акцент2 2 6" xfId="929"/>
    <cellStyle name="40% - Акцент2 2 7" xfId="930"/>
    <cellStyle name="40% - Акцент2 2_Общая таблица" xfId="931"/>
    <cellStyle name="40% - Акцент2 3" xfId="100"/>
    <cellStyle name="40% - Акцент2 3 2" xfId="932"/>
    <cellStyle name="40% - Акцент2 3 2 2" xfId="933"/>
    <cellStyle name="40% - Акцент2 3 2 2 2" xfId="934"/>
    <cellStyle name="40% - Акцент2 3 2 2 2 2" xfId="935"/>
    <cellStyle name="40% - Акцент2 3 2 2 2 3" xfId="936"/>
    <cellStyle name="40% - Акцент2 3 2 2 3" xfId="937"/>
    <cellStyle name="40% - Акцент2 3 2 2 4" xfId="938"/>
    <cellStyle name="40% - Акцент2 3 2 2_Общая таблица" xfId="939"/>
    <cellStyle name="40% - Акцент2 3 2 3" xfId="940"/>
    <cellStyle name="40% - Акцент2 3 2 3 2" xfId="941"/>
    <cellStyle name="40% - Акцент2 3 2 3 3" xfId="942"/>
    <cellStyle name="40% - Акцент2 3 2 4" xfId="943"/>
    <cellStyle name="40% - Акцент2 3 2 5" xfId="944"/>
    <cellStyle name="40% - Акцент2 3 2_Общая таблица" xfId="945"/>
    <cellStyle name="40% - Акцент2 3 3" xfId="946"/>
    <cellStyle name="40% - Акцент2 3 3 2" xfId="947"/>
    <cellStyle name="40% - Акцент2 3 3 2 2" xfId="948"/>
    <cellStyle name="40% - Акцент2 3 3 2 3" xfId="949"/>
    <cellStyle name="40% - Акцент2 3 3 3" xfId="950"/>
    <cellStyle name="40% - Акцент2 3 3 4" xfId="951"/>
    <cellStyle name="40% - Акцент2 3 3_Общая таблица" xfId="952"/>
    <cellStyle name="40% - Акцент2 3 4" xfId="953"/>
    <cellStyle name="40% - Акцент2 3 4 2" xfId="954"/>
    <cellStyle name="40% - Акцент2 3 4 2 2" xfId="955"/>
    <cellStyle name="40% - Акцент2 3 4 2 3" xfId="956"/>
    <cellStyle name="40% - Акцент2 3 4 3" xfId="957"/>
    <cellStyle name="40% - Акцент2 3 4 4" xfId="958"/>
    <cellStyle name="40% - Акцент2 3 4_Общая таблица" xfId="959"/>
    <cellStyle name="40% - Акцент2 3 5" xfId="960"/>
    <cellStyle name="40% - Акцент2 3 5 2" xfId="961"/>
    <cellStyle name="40% - Акцент2 3 5 3" xfId="962"/>
    <cellStyle name="40% - Акцент2 3 6" xfId="963"/>
    <cellStyle name="40% - Акцент2 3 7" xfId="964"/>
    <cellStyle name="40% - Акцент2 3_Общая таблица" xfId="965"/>
    <cellStyle name="40% - Акцент2 4" xfId="966"/>
    <cellStyle name="40% - Акцент2 4 2" xfId="967"/>
    <cellStyle name="40% - Акцент2 4 2 2" xfId="968"/>
    <cellStyle name="40% - Акцент2 4 2 2 2" xfId="969"/>
    <cellStyle name="40% - Акцент2 4 2 2 3" xfId="970"/>
    <cellStyle name="40% - Акцент2 4 2 3" xfId="971"/>
    <cellStyle name="40% - Акцент2 4 2 4" xfId="972"/>
    <cellStyle name="40% - Акцент2 4 2_Общая таблица" xfId="973"/>
    <cellStyle name="40% - Акцент2 4 3" xfId="974"/>
    <cellStyle name="40% - Акцент2 4 3 2" xfId="975"/>
    <cellStyle name="40% - Акцент2 4 3 3" xfId="976"/>
    <cellStyle name="40% - Акцент2 4 4" xfId="977"/>
    <cellStyle name="40% - Акцент2 4 5" xfId="978"/>
    <cellStyle name="40% - Акцент2 4_Общая таблица" xfId="979"/>
    <cellStyle name="40% - Акцент2 5" xfId="980"/>
    <cellStyle name="40% - Акцент2 5 2" xfId="981"/>
    <cellStyle name="40% - Акцент2 5 2 2" xfId="982"/>
    <cellStyle name="40% - Акцент2 5 2 3" xfId="983"/>
    <cellStyle name="40% - Акцент2 5 3" xfId="984"/>
    <cellStyle name="40% - Акцент2 5 4" xfId="985"/>
    <cellStyle name="40% - Акцент2 5_Общая таблица" xfId="986"/>
    <cellStyle name="40% - Акцент2 6" xfId="987"/>
    <cellStyle name="40% - Акцент2 6 2" xfId="988"/>
    <cellStyle name="40% - Акцент2 6 2 2" xfId="989"/>
    <cellStyle name="40% - Акцент2 6 2 3" xfId="990"/>
    <cellStyle name="40% - Акцент2 6 3" xfId="991"/>
    <cellStyle name="40% - Акцент2 6 4" xfId="992"/>
    <cellStyle name="40% - Акцент2 6_Общая таблица" xfId="993"/>
    <cellStyle name="40% - Акцент2 7" xfId="994"/>
    <cellStyle name="40% - Акцент2 7 2" xfId="995"/>
    <cellStyle name="40% - Акцент2 7 2 2" xfId="996"/>
    <cellStyle name="40% - Акцент2 7 2 3" xfId="997"/>
    <cellStyle name="40% - Акцент2 7 3" xfId="998"/>
    <cellStyle name="40% - Акцент2 7 4" xfId="999"/>
    <cellStyle name="40% - Акцент2 7_Общая таблица" xfId="1000"/>
    <cellStyle name="40% - Акцент2 8" xfId="1001"/>
    <cellStyle name="40% - Акцент2 8 2" xfId="1002"/>
    <cellStyle name="40% - Акцент2 8 3" xfId="1003"/>
    <cellStyle name="40% - Акцент2 9" xfId="1004"/>
    <cellStyle name="40% — акцент3" xfId="31" builtinId="39" customBuiltin="1"/>
    <cellStyle name="40% - Акцент3 10" xfId="1005"/>
    <cellStyle name="40% - Акцент3 11" xfId="1006"/>
    <cellStyle name="40% - Акцент3 12" xfId="1007"/>
    <cellStyle name="40% - Акцент3 2" xfId="76"/>
    <cellStyle name="40% - Акцент3 2 2" xfId="122"/>
    <cellStyle name="40% - Акцент3 2 2 2" xfId="1008"/>
    <cellStyle name="40% - Акцент3 2 2 2 2" xfId="1009"/>
    <cellStyle name="40% - Акцент3 2 2 2 2 2" xfId="1010"/>
    <cellStyle name="40% - Акцент3 2 2 2 2 3" xfId="1011"/>
    <cellStyle name="40% - Акцент3 2 2 2 3" xfId="1012"/>
    <cellStyle name="40% - Акцент3 2 2 2 4" xfId="1013"/>
    <cellStyle name="40% - Акцент3 2 2 2_Общая таблица" xfId="1014"/>
    <cellStyle name="40% - Акцент3 2 2 3" xfId="1015"/>
    <cellStyle name="40% - Акцент3 2 2 3 2" xfId="1016"/>
    <cellStyle name="40% - Акцент3 2 2 3 3" xfId="1017"/>
    <cellStyle name="40% - Акцент3 2 2 4" xfId="1018"/>
    <cellStyle name="40% - Акцент3 2 2 5" xfId="1019"/>
    <cellStyle name="40% - Акцент3 2 2_Общая таблица" xfId="1020"/>
    <cellStyle name="40% - Акцент3 2 3" xfId="1021"/>
    <cellStyle name="40% - Акцент3 2 3 2" xfId="1022"/>
    <cellStyle name="40% - Акцент3 2 3 2 2" xfId="1023"/>
    <cellStyle name="40% - Акцент3 2 3 2 3" xfId="1024"/>
    <cellStyle name="40% - Акцент3 2 3 3" xfId="1025"/>
    <cellStyle name="40% - Акцент3 2 3 4" xfId="1026"/>
    <cellStyle name="40% - Акцент3 2 3_Общая таблица" xfId="1027"/>
    <cellStyle name="40% - Акцент3 2 4" xfId="1028"/>
    <cellStyle name="40% - Акцент3 2 4 2" xfId="1029"/>
    <cellStyle name="40% - Акцент3 2 4 2 2" xfId="1030"/>
    <cellStyle name="40% - Акцент3 2 4 2 3" xfId="1031"/>
    <cellStyle name="40% - Акцент3 2 4 3" xfId="1032"/>
    <cellStyle name="40% - Акцент3 2 4 4" xfId="1033"/>
    <cellStyle name="40% - Акцент3 2 4_Общая таблица" xfId="1034"/>
    <cellStyle name="40% - Акцент3 2 5" xfId="1035"/>
    <cellStyle name="40% - Акцент3 2 5 2" xfId="1036"/>
    <cellStyle name="40% - Акцент3 2 5 3" xfId="1037"/>
    <cellStyle name="40% - Акцент3 2 6" xfId="1038"/>
    <cellStyle name="40% - Акцент3 2 7" xfId="1039"/>
    <cellStyle name="40% - Акцент3 2_Общая таблица" xfId="1040"/>
    <cellStyle name="40% - Акцент3 3" xfId="102"/>
    <cellStyle name="40% - Акцент3 3 2" xfId="1041"/>
    <cellStyle name="40% - Акцент3 3 2 2" xfId="1042"/>
    <cellStyle name="40% - Акцент3 3 2 2 2" xfId="1043"/>
    <cellStyle name="40% - Акцент3 3 2 2 2 2" xfId="1044"/>
    <cellStyle name="40% - Акцент3 3 2 2 2 3" xfId="1045"/>
    <cellStyle name="40% - Акцент3 3 2 2 3" xfId="1046"/>
    <cellStyle name="40% - Акцент3 3 2 2 4" xfId="1047"/>
    <cellStyle name="40% - Акцент3 3 2 2_Общая таблица" xfId="1048"/>
    <cellStyle name="40% - Акцент3 3 2 3" xfId="1049"/>
    <cellStyle name="40% - Акцент3 3 2 3 2" xfId="1050"/>
    <cellStyle name="40% - Акцент3 3 2 3 3" xfId="1051"/>
    <cellStyle name="40% - Акцент3 3 2 4" xfId="1052"/>
    <cellStyle name="40% - Акцент3 3 2 5" xfId="1053"/>
    <cellStyle name="40% - Акцент3 3 2_Общая таблица" xfId="1054"/>
    <cellStyle name="40% - Акцент3 3 3" xfId="1055"/>
    <cellStyle name="40% - Акцент3 3 3 2" xfId="1056"/>
    <cellStyle name="40% - Акцент3 3 3 2 2" xfId="1057"/>
    <cellStyle name="40% - Акцент3 3 3 2 3" xfId="1058"/>
    <cellStyle name="40% - Акцент3 3 3 3" xfId="1059"/>
    <cellStyle name="40% - Акцент3 3 3 4" xfId="1060"/>
    <cellStyle name="40% - Акцент3 3 3_Общая таблица" xfId="1061"/>
    <cellStyle name="40% - Акцент3 3 4" xfId="1062"/>
    <cellStyle name="40% - Акцент3 3 4 2" xfId="1063"/>
    <cellStyle name="40% - Акцент3 3 4 2 2" xfId="1064"/>
    <cellStyle name="40% - Акцент3 3 4 2 3" xfId="1065"/>
    <cellStyle name="40% - Акцент3 3 4 3" xfId="1066"/>
    <cellStyle name="40% - Акцент3 3 4 4" xfId="1067"/>
    <cellStyle name="40% - Акцент3 3 4_Общая таблица" xfId="1068"/>
    <cellStyle name="40% - Акцент3 3 5" xfId="1069"/>
    <cellStyle name="40% - Акцент3 3 5 2" xfId="1070"/>
    <cellStyle name="40% - Акцент3 3 5 3" xfId="1071"/>
    <cellStyle name="40% - Акцент3 3 6" xfId="1072"/>
    <cellStyle name="40% - Акцент3 3 7" xfId="1073"/>
    <cellStyle name="40% - Акцент3 3_Общая таблица" xfId="1074"/>
    <cellStyle name="40% - Акцент3 4" xfId="1075"/>
    <cellStyle name="40% - Акцент3 4 2" xfId="1076"/>
    <cellStyle name="40% - Акцент3 4 2 2" xfId="1077"/>
    <cellStyle name="40% - Акцент3 4 2 2 2" xfId="1078"/>
    <cellStyle name="40% - Акцент3 4 2 2 3" xfId="1079"/>
    <cellStyle name="40% - Акцент3 4 2 3" xfId="1080"/>
    <cellStyle name="40% - Акцент3 4 2 4" xfId="1081"/>
    <cellStyle name="40% - Акцент3 4 2_Общая таблица" xfId="1082"/>
    <cellStyle name="40% - Акцент3 4 3" xfId="1083"/>
    <cellStyle name="40% - Акцент3 4 3 2" xfId="1084"/>
    <cellStyle name="40% - Акцент3 4 3 3" xfId="1085"/>
    <cellStyle name="40% - Акцент3 4 4" xfId="1086"/>
    <cellStyle name="40% - Акцент3 4 5" xfId="1087"/>
    <cellStyle name="40% - Акцент3 4_Общая таблица" xfId="1088"/>
    <cellStyle name="40% - Акцент3 5" xfId="1089"/>
    <cellStyle name="40% - Акцент3 5 2" xfId="1090"/>
    <cellStyle name="40% - Акцент3 5 2 2" xfId="1091"/>
    <cellStyle name="40% - Акцент3 5 2 3" xfId="1092"/>
    <cellStyle name="40% - Акцент3 5 3" xfId="1093"/>
    <cellStyle name="40% - Акцент3 5 4" xfId="1094"/>
    <cellStyle name="40% - Акцент3 5_Общая таблица" xfId="1095"/>
    <cellStyle name="40% - Акцент3 6" xfId="1096"/>
    <cellStyle name="40% - Акцент3 6 2" xfId="1097"/>
    <cellStyle name="40% - Акцент3 6 2 2" xfId="1098"/>
    <cellStyle name="40% - Акцент3 6 2 3" xfId="1099"/>
    <cellStyle name="40% - Акцент3 6 3" xfId="1100"/>
    <cellStyle name="40% - Акцент3 6 4" xfId="1101"/>
    <cellStyle name="40% - Акцент3 6_Общая таблица" xfId="1102"/>
    <cellStyle name="40% - Акцент3 7" xfId="1103"/>
    <cellStyle name="40% - Акцент3 7 2" xfId="1104"/>
    <cellStyle name="40% - Акцент3 7 2 2" xfId="1105"/>
    <cellStyle name="40% - Акцент3 7 2 3" xfId="1106"/>
    <cellStyle name="40% - Акцент3 7 3" xfId="1107"/>
    <cellStyle name="40% - Акцент3 7 4" xfId="1108"/>
    <cellStyle name="40% - Акцент3 7_Общая таблица" xfId="1109"/>
    <cellStyle name="40% - Акцент3 8" xfId="1110"/>
    <cellStyle name="40% - Акцент3 8 2" xfId="1111"/>
    <cellStyle name="40% - Акцент3 8 3" xfId="1112"/>
    <cellStyle name="40% - Акцент3 9" xfId="1113"/>
    <cellStyle name="40% — акцент4" xfId="35" builtinId="43" customBuiltin="1"/>
    <cellStyle name="40% - Акцент4 10" xfId="1114"/>
    <cellStyle name="40% - Акцент4 11" xfId="1115"/>
    <cellStyle name="40% - Акцент4 12" xfId="1116"/>
    <cellStyle name="40% - Акцент4 2" xfId="77"/>
    <cellStyle name="40% - Акцент4 2 2" xfId="123"/>
    <cellStyle name="40% - Акцент4 2 2 2" xfId="1117"/>
    <cellStyle name="40% - Акцент4 2 2 2 2" xfId="1118"/>
    <cellStyle name="40% - Акцент4 2 2 2 2 2" xfId="1119"/>
    <cellStyle name="40% - Акцент4 2 2 2 2 3" xfId="1120"/>
    <cellStyle name="40% - Акцент4 2 2 2 3" xfId="1121"/>
    <cellStyle name="40% - Акцент4 2 2 2 4" xfId="1122"/>
    <cellStyle name="40% - Акцент4 2 2 2_Общая таблица" xfId="1123"/>
    <cellStyle name="40% - Акцент4 2 2 3" xfId="1124"/>
    <cellStyle name="40% - Акцент4 2 2 3 2" xfId="1125"/>
    <cellStyle name="40% - Акцент4 2 2 3 3" xfId="1126"/>
    <cellStyle name="40% - Акцент4 2 2 4" xfId="1127"/>
    <cellStyle name="40% - Акцент4 2 2 5" xfId="1128"/>
    <cellStyle name="40% - Акцент4 2 2_Общая таблица" xfId="1129"/>
    <cellStyle name="40% - Акцент4 2 3" xfId="1130"/>
    <cellStyle name="40% - Акцент4 2 3 2" xfId="1131"/>
    <cellStyle name="40% - Акцент4 2 3 2 2" xfId="1132"/>
    <cellStyle name="40% - Акцент4 2 3 2 3" xfId="1133"/>
    <cellStyle name="40% - Акцент4 2 3 3" xfId="1134"/>
    <cellStyle name="40% - Акцент4 2 3 4" xfId="1135"/>
    <cellStyle name="40% - Акцент4 2 3_Общая таблица" xfId="1136"/>
    <cellStyle name="40% - Акцент4 2 4" xfId="1137"/>
    <cellStyle name="40% - Акцент4 2 4 2" xfId="1138"/>
    <cellStyle name="40% - Акцент4 2 4 2 2" xfId="1139"/>
    <cellStyle name="40% - Акцент4 2 4 2 3" xfId="1140"/>
    <cellStyle name="40% - Акцент4 2 4 3" xfId="1141"/>
    <cellStyle name="40% - Акцент4 2 4 4" xfId="1142"/>
    <cellStyle name="40% - Акцент4 2 4_Общая таблица" xfId="1143"/>
    <cellStyle name="40% - Акцент4 2 5" xfId="1144"/>
    <cellStyle name="40% - Акцент4 2 5 2" xfId="1145"/>
    <cellStyle name="40% - Акцент4 2 5 3" xfId="1146"/>
    <cellStyle name="40% - Акцент4 2 6" xfId="1147"/>
    <cellStyle name="40% - Акцент4 2 7" xfId="1148"/>
    <cellStyle name="40% - Акцент4 2_Общая таблица" xfId="1149"/>
    <cellStyle name="40% - Акцент4 3" xfId="104"/>
    <cellStyle name="40% - Акцент4 3 2" xfId="1150"/>
    <cellStyle name="40% - Акцент4 3 2 2" xfId="1151"/>
    <cellStyle name="40% - Акцент4 3 2 2 2" xfId="1152"/>
    <cellStyle name="40% - Акцент4 3 2 2 2 2" xfId="1153"/>
    <cellStyle name="40% - Акцент4 3 2 2 2 3" xfId="1154"/>
    <cellStyle name="40% - Акцент4 3 2 2 3" xfId="1155"/>
    <cellStyle name="40% - Акцент4 3 2 2 4" xfId="1156"/>
    <cellStyle name="40% - Акцент4 3 2 2_Общая таблица" xfId="1157"/>
    <cellStyle name="40% - Акцент4 3 2 3" xfId="1158"/>
    <cellStyle name="40% - Акцент4 3 2 3 2" xfId="1159"/>
    <cellStyle name="40% - Акцент4 3 2 3 3" xfId="1160"/>
    <cellStyle name="40% - Акцент4 3 2 4" xfId="1161"/>
    <cellStyle name="40% - Акцент4 3 2 5" xfId="1162"/>
    <cellStyle name="40% - Акцент4 3 2_Общая таблица" xfId="1163"/>
    <cellStyle name="40% - Акцент4 3 3" xfId="1164"/>
    <cellStyle name="40% - Акцент4 3 3 2" xfId="1165"/>
    <cellStyle name="40% - Акцент4 3 3 2 2" xfId="1166"/>
    <cellStyle name="40% - Акцент4 3 3 2 3" xfId="1167"/>
    <cellStyle name="40% - Акцент4 3 3 3" xfId="1168"/>
    <cellStyle name="40% - Акцент4 3 3 4" xfId="1169"/>
    <cellStyle name="40% - Акцент4 3 3_Общая таблица" xfId="1170"/>
    <cellStyle name="40% - Акцент4 3 4" xfId="1171"/>
    <cellStyle name="40% - Акцент4 3 4 2" xfId="1172"/>
    <cellStyle name="40% - Акцент4 3 4 2 2" xfId="1173"/>
    <cellStyle name="40% - Акцент4 3 4 2 3" xfId="1174"/>
    <cellStyle name="40% - Акцент4 3 4 3" xfId="1175"/>
    <cellStyle name="40% - Акцент4 3 4 4" xfId="1176"/>
    <cellStyle name="40% - Акцент4 3 4_Общая таблица" xfId="1177"/>
    <cellStyle name="40% - Акцент4 3 5" xfId="1178"/>
    <cellStyle name="40% - Акцент4 3 5 2" xfId="1179"/>
    <cellStyle name="40% - Акцент4 3 5 3" xfId="1180"/>
    <cellStyle name="40% - Акцент4 3 6" xfId="1181"/>
    <cellStyle name="40% - Акцент4 3 7" xfId="1182"/>
    <cellStyle name="40% - Акцент4 3_Общая таблица" xfId="1183"/>
    <cellStyle name="40% - Акцент4 4" xfId="1184"/>
    <cellStyle name="40% - Акцент4 4 2" xfId="1185"/>
    <cellStyle name="40% - Акцент4 4 2 2" xfId="1186"/>
    <cellStyle name="40% - Акцент4 4 2 2 2" xfId="1187"/>
    <cellStyle name="40% - Акцент4 4 2 2 3" xfId="1188"/>
    <cellStyle name="40% - Акцент4 4 2 3" xfId="1189"/>
    <cellStyle name="40% - Акцент4 4 2 4" xfId="1190"/>
    <cellStyle name="40% - Акцент4 4 2_Общая таблица" xfId="1191"/>
    <cellStyle name="40% - Акцент4 4 3" xfId="1192"/>
    <cellStyle name="40% - Акцент4 4 3 2" xfId="1193"/>
    <cellStyle name="40% - Акцент4 4 3 3" xfId="1194"/>
    <cellStyle name="40% - Акцент4 4 4" xfId="1195"/>
    <cellStyle name="40% - Акцент4 4 5" xfId="1196"/>
    <cellStyle name="40% - Акцент4 4_Общая таблица" xfId="1197"/>
    <cellStyle name="40% - Акцент4 5" xfId="1198"/>
    <cellStyle name="40% - Акцент4 5 2" xfId="1199"/>
    <cellStyle name="40% - Акцент4 5 2 2" xfId="1200"/>
    <cellStyle name="40% - Акцент4 5 2 3" xfId="1201"/>
    <cellStyle name="40% - Акцент4 5 3" xfId="1202"/>
    <cellStyle name="40% - Акцент4 5 4" xfId="1203"/>
    <cellStyle name="40% - Акцент4 5_Общая таблица" xfId="1204"/>
    <cellStyle name="40% - Акцент4 6" xfId="1205"/>
    <cellStyle name="40% - Акцент4 6 2" xfId="1206"/>
    <cellStyle name="40% - Акцент4 6 2 2" xfId="1207"/>
    <cellStyle name="40% - Акцент4 6 2 3" xfId="1208"/>
    <cellStyle name="40% - Акцент4 6 3" xfId="1209"/>
    <cellStyle name="40% - Акцент4 6 4" xfId="1210"/>
    <cellStyle name="40% - Акцент4 6_Общая таблица" xfId="1211"/>
    <cellStyle name="40% - Акцент4 7" xfId="1212"/>
    <cellStyle name="40% - Акцент4 7 2" xfId="1213"/>
    <cellStyle name="40% - Акцент4 7 2 2" xfId="1214"/>
    <cellStyle name="40% - Акцент4 7 2 3" xfId="1215"/>
    <cellStyle name="40% - Акцент4 7 3" xfId="1216"/>
    <cellStyle name="40% - Акцент4 7 4" xfId="1217"/>
    <cellStyle name="40% - Акцент4 7_Общая таблица" xfId="1218"/>
    <cellStyle name="40% - Акцент4 8" xfId="1219"/>
    <cellStyle name="40% - Акцент4 8 2" xfId="1220"/>
    <cellStyle name="40% - Акцент4 8 3" xfId="1221"/>
    <cellStyle name="40% - Акцент4 9" xfId="1222"/>
    <cellStyle name="40% — акцент5" xfId="39" builtinId="47" customBuiltin="1"/>
    <cellStyle name="40% - Акцент5 10" xfId="1223"/>
    <cellStyle name="40% - Акцент5 11" xfId="1224"/>
    <cellStyle name="40% - Акцент5 12" xfId="1225"/>
    <cellStyle name="40% - Акцент5 2" xfId="78"/>
    <cellStyle name="40% - Акцент5 2 2" xfId="124"/>
    <cellStyle name="40% - Акцент5 2 2 2" xfId="1226"/>
    <cellStyle name="40% - Акцент5 2 2 2 2" xfId="1227"/>
    <cellStyle name="40% - Акцент5 2 2 2 2 2" xfId="1228"/>
    <cellStyle name="40% - Акцент5 2 2 2 2 3" xfId="1229"/>
    <cellStyle name="40% - Акцент5 2 2 2 3" xfId="1230"/>
    <cellStyle name="40% - Акцент5 2 2 2 4" xfId="1231"/>
    <cellStyle name="40% - Акцент5 2 2 2_Общая таблица" xfId="1232"/>
    <cellStyle name="40% - Акцент5 2 2 3" xfId="1233"/>
    <cellStyle name="40% - Акцент5 2 2 3 2" xfId="1234"/>
    <cellStyle name="40% - Акцент5 2 2 3 3" xfId="1235"/>
    <cellStyle name="40% - Акцент5 2 2 4" xfId="1236"/>
    <cellStyle name="40% - Акцент5 2 2 5" xfId="1237"/>
    <cellStyle name="40% - Акцент5 2 2_Общая таблица" xfId="1238"/>
    <cellStyle name="40% - Акцент5 2 3" xfId="1239"/>
    <cellStyle name="40% - Акцент5 2 3 2" xfId="1240"/>
    <cellStyle name="40% - Акцент5 2 3 2 2" xfId="1241"/>
    <cellStyle name="40% - Акцент5 2 3 2 3" xfId="1242"/>
    <cellStyle name="40% - Акцент5 2 3 3" xfId="1243"/>
    <cellStyle name="40% - Акцент5 2 3 4" xfId="1244"/>
    <cellStyle name="40% - Акцент5 2 3_Общая таблица" xfId="1245"/>
    <cellStyle name="40% - Акцент5 2 4" xfId="1246"/>
    <cellStyle name="40% - Акцент5 2 4 2" xfId="1247"/>
    <cellStyle name="40% - Акцент5 2 4 2 2" xfId="1248"/>
    <cellStyle name="40% - Акцент5 2 4 2 3" xfId="1249"/>
    <cellStyle name="40% - Акцент5 2 4 3" xfId="1250"/>
    <cellStyle name="40% - Акцент5 2 4 4" xfId="1251"/>
    <cellStyle name="40% - Акцент5 2 4_Общая таблица" xfId="1252"/>
    <cellStyle name="40% - Акцент5 2 5" xfId="1253"/>
    <cellStyle name="40% - Акцент5 2 5 2" xfId="1254"/>
    <cellStyle name="40% - Акцент5 2 5 3" xfId="1255"/>
    <cellStyle name="40% - Акцент5 2 6" xfId="1256"/>
    <cellStyle name="40% - Акцент5 2 7" xfId="1257"/>
    <cellStyle name="40% - Акцент5 2_Общая таблица" xfId="1258"/>
    <cellStyle name="40% - Акцент5 3" xfId="106"/>
    <cellStyle name="40% - Акцент5 3 2" xfId="1259"/>
    <cellStyle name="40% - Акцент5 3 2 2" xfId="1260"/>
    <cellStyle name="40% - Акцент5 3 2 2 2" xfId="1261"/>
    <cellStyle name="40% - Акцент5 3 2 2 2 2" xfId="1262"/>
    <cellStyle name="40% - Акцент5 3 2 2 2 3" xfId="1263"/>
    <cellStyle name="40% - Акцент5 3 2 2 3" xfId="1264"/>
    <cellStyle name="40% - Акцент5 3 2 2 4" xfId="1265"/>
    <cellStyle name="40% - Акцент5 3 2 2_Общая таблица" xfId="1266"/>
    <cellStyle name="40% - Акцент5 3 2 3" xfId="1267"/>
    <cellStyle name="40% - Акцент5 3 2 3 2" xfId="1268"/>
    <cellStyle name="40% - Акцент5 3 2 3 3" xfId="1269"/>
    <cellStyle name="40% - Акцент5 3 2 4" xfId="1270"/>
    <cellStyle name="40% - Акцент5 3 2 5" xfId="1271"/>
    <cellStyle name="40% - Акцент5 3 2_Общая таблица" xfId="1272"/>
    <cellStyle name="40% - Акцент5 3 3" xfId="1273"/>
    <cellStyle name="40% - Акцент5 3 3 2" xfId="1274"/>
    <cellStyle name="40% - Акцент5 3 3 2 2" xfId="1275"/>
    <cellStyle name="40% - Акцент5 3 3 2 3" xfId="1276"/>
    <cellStyle name="40% - Акцент5 3 3 3" xfId="1277"/>
    <cellStyle name="40% - Акцент5 3 3 4" xfId="1278"/>
    <cellStyle name="40% - Акцент5 3 3_Общая таблица" xfId="1279"/>
    <cellStyle name="40% - Акцент5 3 4" xfId="1280"/>
    <cellStyle name="40% - Акцент5 3 4 2" xfId="1281"/>
    <cellStyle name="40% - Акцент5 3 4 2 2" xfId="1282"/>
    <cellStyle name="40% - Акцент5 3 4 2 3" xfId="1283"/>
    <cellStyle name="40% - Акцент5 3 4 3" xfId="1284"/>
    <cellStyle name="40% - Акцент5 3 4 4" xfId="1285"/>
    <cellStyle name="40% - Акцент5 3 4_Общая таблица" xfId="1286"/>
    <cellStyle name="40% - Акцент5 3 5" xfId="1287"/>
    <cellStyle name="40% - Акцент5 3 5 2" xfId="1288"/>
    <cellStyle name="40% - Акцент5 3 5 3" xfId="1289"/>
    <cellStyle name="40% - Акцент5 3 6" xfId="1290"/>
    <cellStyle name="40% - Акцент5 3 7" xfId="1291"/>
    <cellStyle name="40% - Акцент5 3_Общая таблица" xfId="1292"/>
    <cellStyle name="40% - Акцент5 4" xfId="1293"/>
    <cellStyle name="40% - Акцент5 4 2" xfId="1294"/>
    <cellStyle name="40% - Акцент5 4 2 2" xfId="1295"/>
    <cellStyle name="40% - Акцент5 4 2 2 2" xfId="1296"/>
    <cellStyle name="40% - Акцент5 4 2 2 3" xfId="1297"/>
    <cellStyle name="40% - Акцент5 4 2 3" xfId="1298"/>
    <cellStyle name="40% - Акцент5 4 2 4" xfId="1299"/>
    <cellStyle name="40% - Акцент5 4 2_Общая таблица" xfId="1300"/>
    <cellStyle name="40% - Акцент5 4 3" xfId="1301"/>
    <cellStyle name="40% - Акцент5 4 3 2" xfId="1302"/>
    <cellStyle name="40% - Акцент5 4 3 3" xfId="1303"/>
    <cellStyle name="40% - Акцент5 4 4" xfId="1304"/>
    <cellStyle name="40% - Акцент5 4 5" xfId="1305"/>
    <cellStyle name="40% - Акцент5 4_Общая таблица" xfId="1306"/>
    <cellStyle name="40% - Акцент5 5" xfId="1307"/>
    <cellStyle name="40% - Акцент5 5 2" xfId="1308"/>
    <cellStyle name="40% - Акцент5 5 2 2" xfId="1309"/>
    <cellStyle name="40% - Акцент5 5 2 3" xfId="1310"/>
    <cellStyle name="40% - Акцент5 5 3" xfId="1311"/>
    <cellStyle name="40% - Акцент5 5 4" xfId="1312"/>
    <cellStyle name="40% - Акцент5 5_Общая таблица" xfId="1313"/>
    <cellStyle name="40% - Акцент5 6" xfId="1314"/>
    <cellStyle name="40% - Акцент5 6 2" xfId="1315"/>
    <cellStyle name="40% - Акцент5 6 2 2" xfId="1316"/>
    <cellStyle name="40% - Акцент5 6 2 3" xfId="1317"/>
    <cellStyle name="40% - Акцент5 6 3" xfId="1318"/>
    <cellStyle name="40% - Акцент5 6 4" xfId="1319"/>
    <cellStyle name="40% - Акцент5 6_Общая таблица" xfId="1320"/>
    <cellStyle name="40% - Акцент5 7" xfId="1321"/>
    <cellStyle name="40% - Акцент5 7 2" xfId="1322"/>
    <cellStyle name="40% - Акцент5 7 2 2" xfId="1323"/>
    <cellStyle name="40% - Акцент5 7 2 3" xfId="1324"/>
    <cellStyle name="40% - Акцент5 7 3" xfId="1325"/>
    <cellStyle name="40% - Акцент5 7 4" xfId="1326"/>
    <cellStyle name="40% - Акцент5 7_Общая таблица" xfId="1327"/>
    <cellStyle name="40% - Акцент5 8" xfId="1328"/>
    <cellStyle name="40% - Акцент5 8 2" xfId="1329"/>
    <cellStyle name="40% - Акцент5 8 3" xfId="1330"/>
    <cellStyle name="40% - Акцент5 9" xfId="1331"/>
    <cellStyle name="40% — акцент6" xfId="43" builtinId="51" customBuiltin="1"/>
    <cellStyle name="40% - Акцент6 10" xfId="1332"/>
    <cellStyle name="40% - Акцент6 11" xfId="1333"/>
    <cellStyle name="40% - Акцент6 12" xfId="1334"/>
    <cellStyle name="40% - Акцент6 2" xfId="79"/>
    <cellStyle name="40% - Акцент6 2 2" xfId="125"/>
    <cellStyle name="40% - Акцент6 2 2 2" xfId="1335"/>
    <cellStyle name="40% - Акцент6 2 2 2 2" xfId="1336"/>
    <cellStyle name="40% - Акцент6 2 2 2 2 2" xfId="1337"/>
    <cellStyle name="40% - Акцент6 2 2 2 2 3" xfId="1338"/>
    <cellStyle name="40% - Акцент6 2 2 2 3" xfId="1339"/>
    <cellStyle name="40% - Акцент6 2 2 2 4" xfId="1340"/>
    <cellStyle name="40% - Акцент6 2 2 2_Общая таблица" xfId="1341"/>
    <cellStyle name="40% - Акцент6 2 2 3" xfId="1342"/>
    <cellStyle name="40% - Акцент6 2 2 3 2" xfId="1343"/>
    <cellStyle name="40% - Акцент6 2 2 3 3" xfId="1344"/>
    <cellStyle name="40% - Акцент6 2 2 4" xfId="1345"/>
    <cellStyle name="40% - Акцент6 2 2 5" xfId="1346"/>
    <cellStyle name="40% - Акцент6 2 2_Общая таблица" xfId="1347"/>
    <cellStyle name="40% - Акцент6 2 3" xfId="1348"/>
    <cellStyle name="40% - Акцент6 2 3 2" xfId="1349"/>
    <cellStyle name="40% - Акцент6 2 3 2 2" xfId="1350"/>
    <cellStyle name="40% - Акцент6 2 3 2 3" xfId="1351"/>
    <cellStyle name="40% - Акцент6 2 3 3" xfId="1352"/>
    <cellStyle name="40% - Акцент6 2 3 4" xfId="1353"/>
    <cellStyle name="40% - Акцент6 2 3_Общая таблица" xfId="1354"/>
    <cellStyle name="40% - Акцент6 2 4" xfId="1355"/>
    <cellStyle name="40% - Акцент6 2 4 2" xfId="1356"/>
    <cellStyle name="40% - Акцент6 2 4 2 2" xfId="1357"/>
    <cellStyle name="40% - Акцент6 2 4 2 3" xfId="1358"/>
    <cellStyle name="40% - Акцент6 2 4 3" xfId="1359"/>
    <cellStyle name="40% - Акцент6 2 4 4" xfId="1360"/>
    <cellStyle name="40% - Акцент6 2 4_Общая таблица" xfId="1361"/>
    <cellStyle name="40% - Акцент6 2 5" xfId="1362"/>
    <cellStyle name="40% - Акцент6 2 5 2" xfId="1363"/>
    <cellStyle name="40% - Акцент6 2 5 3" xfId="1364"/>
    <cellStyle name="40% - Акцент6 2 6" xfId="1365"/>
    <cellStyle name="40% - Акцент6 2 7" xfId="1366"/>
    <cellStyle name="40% - Акцент6 2_Общая таблица" xfId="1367"/>
    <cellStyle name="40% - Акцент6 3" xfId="108"/>
    <cellStyle name="40% - Акцент6 3 2" xfId="1368"/>
    <cellStyle name="40% - Акцент6 3 2 2" xfId="1369"/>
    <cellStyle name="40% - Акцент6 3 2 2 2" xfId="1370"/>
    <cellStyle name="40% - Акцент6 3 2 2 2 2" xfId="1371"/>
    <cellStyle name="40% - Акцент6 3 2 2 2 3" xfId="1372"/>
    <cellStyle name="40% - Акцент6 3 2 2 3" xfId="1373"/>
    <cellStyle name="40% - Акцент6 3 2 2 4" xfId="1374"/>
    <cellStyle name="40% - Акцент6 3 2 2_Общая таблица" xfId="1375"/>
    <cellStyle name="40% - Акцент6 3 2 3" xfId="1376"/>
    <cellStyle name="40% - Акцент6 3 2 3 2" xfId="1377"/>
    <cellStyle name="40% - Акцент6 3 2 3 3" xfId="1378"/>
    <cellStyle name="40% - Акцент6 3 2 4" xfId="1379"/>
    <cellStyle name="40% - Акцент6 3 2 5" xfId="1380"/>
    <cellStyle name="40% - Акцент6 3 2_Общая таблица" xfId="1381"/>
    <cellStyle name="40% - Акцент6 3 3" xfId="1382"/>
    <cellStyle name="40% - Акцент6 3 3 2" xfId="1383"/>
    <cellStyle name="40% - Акцент6 3 3 2 2" xfId="1384"/>
    <cellStyle name="40% - Акцент6 3 3 2 3" xfId="1385"/>
    <cellStyle name="40% - Акцент6 3 3 3" xfId="1386"/>
    <cellStyle name="40% - Акцент6 3 3 4" xfId="1387"/>
    <cellStyle name="40% - Акцент6 3 3_Общая таблица" xfId="1388"/>
    <cellStyle name="40% - Акцент6 3 4" xfId="1389"/>
    <cellStyle name="40% - Акцент6 3 4 2" xfId="1390"/>
    <cellStyle name="40% - Акцент6 3 4 2 2" xfId="1391"/>
    <cellStyle name="40% - Акцент6 3 4 2 3" xfId="1392"/>
    <cellStyle name="40% - Акцент6 3 4 3" xfId="1393"/>
    <cellStyle name="40% - Акцент6 3 4 4" xfId="1394"/>
    <cellStyle name="40% - Акцент6 3 4_Общая таблица" xfId="1395"/>
    <cellStyle name="40% - Акцент6 3 5" xfId="1396"/>
    <cellStyle name="40% - Акцент6 3 5 2" xfId="1397"/>
    <cellStyle name="40% - Акцент6 3 5 3" xfId="1398"/>
    <cellStyle name="40% - Акцент6 3 6" xfId="1399"/>
    <cellStyle name="40% - Акцент6 3 7" xfId="1400"/>
    <cellStyle name="40% - Акцент6 3_Общая таблица" xfId="1401"/>
    <cellStyle name="40% - Акцент6 4" xfId="1402"/>
    <cellStyle name="40% - Акцент6 4 2" xfId="1403"/>
    <cellStyle name="40% - Акцент6 4 2 2" xfId="1404"/>
    <cellStyle name="40% - Акцент6 4 2 2 2" xfId="1405"/>
    <cellStyle name="40% - Акцент6 4 2 2 3" xfId="1406"/>
    <cellStyle name="40% - Акцент6 4 2 3" xfId="1407"/>
    <cellStyle name="40% - Акцент6 4 2 4" xfId="1408"/>
    <cellStyle name="40% - Акцент6 4 2_Общая таблица" xfId="1409"/>
    <cellStyle name="40% - Акцент6 4 3" xfId="1410"/>
    <cellStyle name="40% - Акцент6 4 3 2" xfId="1411"/>
    <cellStyle name="40% - Акцент6 4 3 3" xfId="1412"/>
    <cellStyle name="40% - Акцент6 4 4" xfId="1413"/>
    <cellStyle name="40% - Акцент6 4 5" xfId="1414"/>
    <cellStyle name="40% - Акцент6 4_Общая таблица" xfId="1415"/>
    <cellStyle name="40% - Акцент6 5" xfId="1416"/>
    <cellStyle name="40% - Акцент6 5 2" xfId="1417"/>
    <cellStyle name="40% - Акцент6 5 2 2" xfId="1418"/>
    <cellStyle name="40% - Акцент6 5 2 3" xfId="1419"/>
    <cellStyle name="40% - Акцент6 5 3" xfId="1420"/>
    <cellStyle name="40% - Акцент6 5 4" xfId="1421"/>
    <cellStyle name="40% - Акцент6 5_Общая таблица" xfId="1422"/>
    <cellStyle name="40% - Акцент6 6" xfId="1423"/>
    <cellStyle name="40% - Акцент6 6 2" xfId="1424"/>
    <cellStyle name="40% - Акцент6 6 2 2" xfId="1425"/>
    <cellStyle name="40% - Акцент6 6 2 3" xfId="1426"/>
    <cellStyle name="40% - Акцент6 6 3" xfId="1427"/>
    <cellStyle name="40% - Акцент6 6 4" xfId="1428"/>
    <cellStyle name="40% - Акцент6 6_Общая таблица" xfId="1429"/>
    <cellStyle name="40% - Акцент6 7" xfId="1430"/>
    <cellStyle name="40% - Акцент6 7 2" xfId="1431"/>
    <cellStyle name="40% - Акцент6 7 2 2" xfId="1432"/>
    <cellStyle name="40% - Акцент6 7 2 3" xfId="1433"/>
    <cellStyle name="40% - Акцент6 7 3" xfId="1434"/>
    <cellStyle name="40% - Акцент6 7 4" xfId="1435"/>
    <cellStyle name="40% - Акцент6 7_Общая таблица" xfId="1436"/>
    <cellStyle name="40% - Акцент6 8" xfId="1437"/>
    <cellStyle name="40% - Акцент6 8 2" xfId="1438"/>
    <cellStyle name="40% - Акцент6 8 3" xfId="1439"/>
    <cellStyle name="40% - Акцент6 9" xfId="1440"/>
    <cellStyle name="60% — акцент1" xfId="24" builtinId="32" customBuiltin="1"/>
    <cellStyle name="60% - Акцент1 2" xfId="1441"/>
    <cellStyle name="60% - Акцент1 3" xfId="1442"/>
    <cellStyle name="60% - Акцент1 4" xfId="1443"/>
    <cellStyle name="60% — акцент2" xfId="28" builtinId="36" customBuiltin="1"/>
    <cellStyle name="60% - Акцент2 2" xfId="1444"/>
    <cellStyle name="60% - Акцент2 3" xfId="1445"/>
    <cellStyle name="60% - Акцент2 4" xfId="1446"/>
    <cellStyle name="60% — акцент3" xfId="32" builtinId="40" customBuiltin="1"/>
    <cellStyle name="60% - Акцент3 2" xfId="1447"/>
    <cellStyle name="60% - Акцент3 3" xfId="1448"/>
    <cellStyle name="60% - Акцент3 4" xfId="1449"/>
    <cellStyle name="60% — акцент4" xfId="36" builtinId="44" customBuiltin="1"/>
    <cellStyle name="60% - Акцент4 2" xfId="1450"/>
    <cellStyle name="60% - Акцент4 3" xfId="1451"/>
    <cellStyle name="60% - Акцент4 4" xfId="1452"/>
    <cellStyle name="60% — акцент5" xfId="40" builtinId="48" customBuiltin="1"/>
    <cellStyle name="60% - Акцент5 2" xfId="1453"/>
    <cellStyle name="60% - Акцент5 3" xfId="1454"/>
    <cellStyle name="60% - Акцент5 4" xfId="1455"/>
    <cellStyle name="60% — акцент6" xfId="44" builtinId="52" customBuiltin="1"/>
    <cellStyle name="60% - Акцент6 2" xfId="1456"/>
    <cellStyle name="60% - Акцент6 3" xfId="1457"/>
    <cellStyle name="60% - Акцент6 4" xfId="1458"/>
    <cellStyle name="Акцент1" xfId="21" builtinId="29" customBuiltin="1"/>
    <cellStyle name="Акцент1 2" xfId="1459"/>
    <cellStyle name="Акцент1 3" xfId="1460"/>
    <cellStyle name="Акцент1 4" xfId="1461"/>
    <cellStyle name="Акцент2" xfId="25" builtinId="33" customBuiltin="1"/>
    <cellStyle name="Акцент2 2" xfId="1462"/>
    <cellStyle name="Акцент2 3" xfId="1463"/>
    <cellStyle name="Акцент2 4" xfId="1464"/>
    <cellStyle name="Акцент3" xfId="29" builtinId="37" customBuiltin="1"/>
    <cellStyle name="Акцент3 2" xfId="1465"/>
    <cellStyle name="Акцент3 3" xfId="1466"/>
    <cellStyle name="Акцент3 4" xfId="1467"/>
    <cellStyle name="Акцент4" xfId="33" builtinId="41" customBuiltin="1"/>
    <cellStyle name="Акцент4 2" xfId="1468"/>
    <cellStyle name="Акцент4 3" xfId="1469"/>
    <cellStyle name="Акцент4 4" xfId="1470"/>
    <cellStyle name="Акцент5" xfId="37" builtinId="45" customBuiltin="1"/>
    <cellStyle name="Акцент5 2" xfId="1471"/>
    <cellStyle name="Акцент5 3" xfId="1472"/>
    <cellStyle name="Акцент5 4" xfId="1473"/>
    <cellStyle name="Акцент6" xfId="41" builtinId="49" customBuiltin="1"/>
    <cellStyle name="Акцент6 2" xfId="1474"/>
    <cellStyle name="Акцент6 3" xfId="1475"/>
    <cellStyle name="Акцент6 4" xfId="1476"/>
    <cellStyle name="Ввод " xfId="12" builtinId="20" customBuiltin="1"/>
    <cellStyle name="Ввод  2" xfId="1477"/>
    <cellStyle name="Ввод  3" xfId="1478"/>
    <cellStyle name="Ввод  4" xfId="1479"/>
    <cellStyle name="Вывод" xfId="13" builtinId="21" customBuiltin="1"/>
    <cellStyle name="Вывод 2" xfId="1480"/>
    <cellStyle name="Вывод 3" xfId="1481"/>
    <cellStyle name="Вывод 4" xfId="1482"/>
    <cellStyle name="Вычисление" xfId="14" builtinId="22" customBuiltin="1"/>
    <cellStyle name="Вычисление 2" xfId="1483"/>
    <cellStyle name="Вычисление 3" xfId="1484"/>
    <cellStyle name="Вычисление 4" xfId="1485"/>
    <cellStyle name="Гиперссылка 2" xfId="47"/>
    <cellStyle name="Гиперссылка 2 2" xfId="1707"/>
    <cellStyle name="Гиперссылка 3" xfId="48"/>
    <cellStyle name="Гиперссылка 4" xfId="1710"/>
    <cellStyle name="Заголовок 1" xfId="5" builtinId="16" customBuiltin="1"/>
    <cellStyle name="Заголовок 1 2" xfId="1486"/>
    <cellStyle name="Заголовок 1 3" xfId="1487"/>
    <cellStyle name="Заголовок 1 4" xfId="1488"/>
    <cellStyle name="Заголовок 2" xfId="6" builtinId="17" customBuiltin="1"/>
    <cellStyle name="Заголовок 2 2" xfId="1489"/>
    <cellStyle name="Заголовок 2 3" xfId="1490"/>
    <cellStyle name="Заголовок 2 4" xfId="1491"/>
    <cellStyle name="Заголовок 3" xfId="7" builtinId="18" customBuiltin="1"/>
    <cellStyle name="Заголовок 3 2" xfId="1492"/>
    <cellStyle name="Заголовок 3 3" xfId="1493"/>
    <cellStyle name="Заголовок 3 4" xfId="1494"/>
    <cellStyle name="Заголовок 4" xfId="8" builtinId="19" customBuiltin="1"/>
    <cellStyle name="Заголовок 4 2" xfId="1495"/>
    <cellStyle name="Заголовок 4 3" xfId="1496"/>
    <cellStyle name="Заголовок 4 4" xfId="1497"/>
    <cellStyle name="Итог" xfId="20" builtinId="25" customBuiltin="1"/>
    <cellStyle name="Итог 2" xfId="1498"/>
    <cellStyle name="Итог 3" xfId="1499"/>
    <cellStyle name="Итог 4" xfId="1500"/>
    <cellStyle name="Контрольная ячейка" xfId="16" builtinId="23" customBuiltin="1"/>
    <cellStyle name="Контрольная ячейка 2" xfId="1501"/>
    <cellStyle name="Контрольная ячейка 3" xfId="1502"/>
    <cellStyle name="Контрольная ячейка 4" xfId="1503"/>
    <cellStyle name="Название" xfId="4" builtinId="15" customBuiltin="1"/>
    <cellStyle name="Название 2" xfId="1504"/>
    <cellStyle name="Название 3" xfId="1505"/>
    <cellStyle name="Название 4" xfId="1506"/>
    <cellStyle name="Нейтральный" xfId="11" builtinId="28" customBuiltin="1"/>
    <cellStyle name="Нейтральный 2" xfId="1507"/>
    <cellStyle name="Нейтральный 3" xfId="1508"/>
    <cellStyle name="Нейтральный 4" xfId="1509"/>
    <cellStyle name="Обычный" xfId="0" builtinId="0"/>
    <cellStyle name="Обычный 10" xfId="65"/>
    <cellStyle name="Обычный 10 2" xfId="127"/>
    <cellStyle name="Обычный 10 3" xfId="131"/>
    <cellStyle name="Обычный 10 4" xfId="82"/>
    <cellStyle name="Обычный 11" xfId="46"/>
    <cellStyle name="Обычный 11 2" xfId="128"/>
    <cellStyle name="Обычный 11 3" xfId="129"/>
    <cellStyle name="Обычный 12" xfId="45"/>
    <cellStyle name="Обычный 12 2" xfId="49"/>
    <cellStyle name="Обычный 12 3" xfId="1703"/>
    <cellStyle name="Обычный 13" xfId="95"/>
    <cellStyle name="Обычный 14" xfId="132"/>
    <cellStyle name="Обычный 15" xfId="1704"/>
    <cellStyle name="Обычный 15 2" xfId="1714"/>
    <cellStyle name="Обычный 16" xfId="1705"/>
    <cellStyle name="Обычный 17" xfId="1706"/>
    <cellStyle name="Обычный 18" xfId="1709"/>
    <cellStyle name="Обычный 19" xfId="1713"/>
    <cellStyle name="Обычный 2" xfId="1"/>
    <cellStyle name="Обычный 2 10" xfId="1711"/>
    <cellStyle name="Обычный 2 11" xfId="1716"/>
    <cellStyle name="Обычный 2 2" xfId="3"/>
    <cellStyle name="Обычный 2 2 2" xfId="50"/>
    <cellStyle name="Обычный 2 2 2 2" xfId="112"/>
    <cellStyle name="Обычный 2 2 2 2 2" xfId="1510"/>
    <cellStyle name="Обычный 2 2 2 2 2 2" xfId="1511"/>
    <cellStyle name="Обычный 2 2 2 2 2 3" xfId="1512"/>
    <cellStyle name="Обычный 2 2 2 2 3" xfId="1513"/>
    <cellStyle name="Обычный 2 2 2 2 4" xfId="1514"/>
    <cellStyle name="Обычный 2 2 2 2_Общая таблица" xfId="1515"/>
    <cellStyle name="Обычный 2 2 2 3" xfId="1516"/>
    <cellStyle name="Обычный 2 2 2 3 2" xfId="1517"/>
    <cellStyle name="Обычный 2 2 2 3 3" xfId="1518"/>
    <cellStyle name="Обычный 2 2 2 4" xfId="1519"/>
    <cellStyle name="Обычный 2 2 2 5" xfId="1520"/>
    <cellStyle name="Обычный 2 2 2_Общая таблица" xfId="1521"/>
    <cellStyle name="Обычный 2 2 3" xfId="1522"/>
    <cellStyle name="Обычный 2 2 3 2" xfId="1523"/>
    <cellStyle name="Обычный 2 2 3 2 2" xfId="1524"/>
    <cellStyle name="Обычный 2 2 3 2 3" xfId="1525"/>
    <cellStyle name="Обычный 2 2 3 3" xfId="1526"/>
    <cellStyle name="Обычный 2 2 3 4" xfId="1527"/>
    <cellStyle name="Обычный 2 2 3_Общая таблица" xfId="1528"/>
    <cellStyle name="Обычный 2 2 4" xfId="1529"/>
    <cellStyle name="Обычный 2 2 4 2" xfId="1530"/>
    <cellStyle name="Обычный 2 2 4 2 2" xfId="1531"/>
    <cellStyle name="Обычный 2 2 4 2 3" xfId="1532"/>
    <cellStyle name="Обычный 2 2 4 3" xfId="1533"/>
    <cellStyle name="Обычный 2 2 4 4" xfId="1534"/>
    <cellStyle name="Обычный 2 2 4_Общая таблица" xfId="1535"/>
    <cellStyle name="Обычный 2 2 5" xfId="1536"/>
    <cellStyle name="Обычный 2 2 5 2" xfId="1537"/>
    <cellStyle name="Обычный 2 2 5 3" xfId="1538"/>
    <cellStyle name="Обычный 2 2 6" xfId="1539"/>
    <cellStyle name="Обычный 2 2 7" xfId="1540"/>
    <cellStyle name="Обычный 2 2 8" xfId="1712"/>
    <cellStyle name="Обычный 2 2_НА ОЦЕНКУ" xfId="1541"/>
    <cellStyle name="Обычный 2 3" xfId="51"/>
    <cellStyle name="Обычный 2 3 2" xfId="1542"/>
    <cellStyle name="Обычный 2 3 2 2" xfId="1543"/>
    <cellStyle name="Обычный 2 3 2 2 2" xfId="1544"/>
    <cellStyle name="Обычный 2 3 2 2 3" xfId="1545"/>
    <cellStyle name="Обычный 2 3 2 3" xfId="1546"/>
    <cellStyle name="Обычный 2 3 2 4" xfId="1547"/>
    <cellStyle name="Обычный 2 3 2_Общая таблица" xfId="1548"/>
    <cellStyle name="Обычный 2 3 3" xfId="1549"/>
    <cellStyle name="Обычный 2 3 3 2" xfId="1550"/>
    <cellStyle name="Обычный 2 3 3 3" xfId="1551"/>
    <cellStyle name="Обычный 2 3 4" xfId="1552"/>
    <cellStyle name="Обычный 2 3 5" xfId="1553"/>
    <cellStyle name="Обычный 2 3_Общая таблица" xfId="1554"/>
    <cellStyle name="Обычный 2 4" xfId="52"/>
    <cellStyle name="Обычный 2 4 2" xfId="1555"/>
    <cellStyle name="Обычный 2 4 2 2" xfId="1556"/>
    <cellStyle name="Обычный 2 4 2 3" xfId="1557"/>
    <cellStyle name="Обычный 2 4 3" xfId="1558"/>
    <cellStyle name="Обычный 2 4 4" xfId="1559"/>
    <cellStyle name="Обычный 2 4_Общая таблица" xfId="1560"/>
    <cellStyle name="Обычный 2 5" xfId="109"/>
    <cellStyle name="Обычный 2 5 2" xfId="1561"/>
    <cellStyle name="Обычный 2 5 2 2" xfId="1562"/>
    <cellStyle name="Обычный 2 5 2 3" xfId="1563"/>
    <cellStyle name="Обычный 2 5 3" xfId="1564"/>
    <cellStyle name="Обычный 2 5 4" xfId="1565"/>
    <cellStyle name="Обычный 2 5_Общая таблица" xfId="1566"/>
    <cellStyle name="Обычный 2 6" xfId="1567"/>
    <cellStyle name="Обычный 2 6 2" xfId="1568"/>
    <cellStyle name="Обычный 2 6 2 2" xfId="1569"/>
    <cellStyle name="Обычный 2 6 2 3" xfId="1570"/>
    <cellStyle name="Обычный 2 6 3" xfId="1571"/>
    <cellStyle name="Обычный 2 6 4" xfId="1572"/>
    <cellStyle name="Обычный 2 6_Общая таблица" xfId="1573"/>
    <cellStyle name="Обычный 2 7" xfId="1574"/>
    <cellStyle name="Обычный 2 7 2" xfId="1575"/>
    <cellStyle name="Обычный 2 7 3" xfId="1576"/>
    <cellStyle name="Обычный 2 8" xfId="1577"/>
    <cellStyle name="Обычный 2 9" xfId="1578"/>
    <cellStyle name="Обычный 2_mb51_101+201+261+601+301" xfId="53"/>
    <cellStyle name="Обычный 20" xfId="1719"/>
    <cellStyle name="Обычный 22" xfId="1720"/>
    <cellStyle name="Обычный 23" xfId="1721"/>
    <cellStyle name="Обычный 24" xfId="1722"/>
    <cellStyle name="Обычный 25" xfId="1723"/>
    <cellStyle name="Обычный 26" xfId="1724"/>
    <cellStyle name="Обычный 28" xfId="1725"/>
    <cellStyle name="Обычный 29" xfId="1726"/>
    <cellStyle name="Обычный 3" xfId="2"/>
    <cellStyle name="Обычный 3 2" xfId="54"/>
    <cellStyle name="Обычный 3 3" xfId="110"/>
    <cellStyle name="Обычный 3 4" xfId="66"/>
    <cellStyle name="Обычный 3 5" xfId="1708"/>
    <cellStyle name="Обычный 3 6" xfId="1715"/>
    <cellStyle name="Обычный 3 6 2" xfId="1718"/>
    <cellStyle name="Обычный 3 7" xfId="1717"/>
    <cellStyle name="Обычный 3_mb51_101+201+261+601+301" xfId="55"/>
    <cellStyle name="Обычный 4" xfId="56"/>
    <cellStyle name="Обычный 48" xfId="57"/>
    <cellStyle name="Обычный 48 2" xfId="111"/>
    <cellStyle name="Обычный 5" xfId="58"/>
    <cellStyle name="Обычный 6" xfId="59"/>
    <cellStyle name="Обычный 6 2" xfId="60"/>
    <cellStyle name="Обычный 7" xfId="61"/>
    <cellStyle name="Обычный 8" xfId="62"/>
    <cellStyle name="Обычный 9" xfId="63"/>
    <cellStyle name="Обычный 9 2" xfId="113"/>
    <cellStyle name="Обычный 9 3" xfId="67"/>
    <cellStyle name="Обычный_Лист1" xfId="1727"/>
    <cellStyle name="Плохой" xfId="10" builtinId="27" customBuiltin="1"/>
    <cellStyle name="Плохой 2" xfId="1579"/>
    <cellStyle name="Плохой 3" xfId="1580"/>
    <cellStyle name="Плохой 4" xfId="1581"/>
    <cellStyle name="Пояснение" xfId="19" builtinId="53" customBuiltin="1"/>
    <cellStyle name="Пояснение 2" xfId="1582"/>
    <cellStyle name="Пояснение 3" xfId="1583"/>
    <cellStyle name="Пояснение 4" xfId="1584"/>
    <cellStyle name="Примечание" xfId="18" builtinId="10" customBuiltin="1"/>
    <cellStyle name="Примечание 10" xfId="1585"/>
    <cellStyle name="Примечание 11" xfId="1586"/>
    <cellStyle name="Примечание 12" xfId="1587"/>
    <cellStyle name="Примечание 2" xfId="80"/>
    <cellStyle name="Примечание 2 2" xfId="126"/>
    <cellStyle name="Примечание 2 2 2" xfId="1588"/>
    <cellStyle name="Примечание 2 2 2 2" xfId="1589"/>
    <cellStyle name="Примечание 2 2 2 2 2" xfId="1590"/>
    <cellStyle name="Примечание 2 2 2 2 3" xfId="1591"/>
    <cellStyle name="Примечание 2 2 2 3" xfId="1592"/>
    <cellStyle name="Примечание 2 2 2 4" xfId="1593"/>
    <cellStyle name="Примечание 2 2 2_Общая таблица" xfId="1594"/>
    <cellStyle name="Примечание 2 2 3" xfId="1595"/>
    <cellStyle name="Примечание 2 2 3 2" xfId="1596"/>
    <cellStyle name="Примечание 2 2 3 3" xfId="1597"/>
    <cellStyle name="Примечание 2 2 4" xfId="1598"/>
    <cellStyle name="Примечание 2 2 5" xfId="1599"/>
    <cellStyle name="Примечание 2 2_Общая таблица" xfId="1600"/>
    <cellStyle name="Примечание 2 3" xfId="1601"/>
    <cellStyle name="Примечание 2 3 2" xfId="1602"/>
    <cellStyle name="Примечание 2 3 2 2" xfId="1603"/>
    <cellStyle name="Примечание 2 3 2 3" xfId="1604"/>
    <cellStyle name="Примечание 2 3 3" xfId="1605"/>
    <cellStyle name="Примечание 2 3 4" xfId="1606"/>
    <cellStyle name="Примечание 2 3_Общая таблица" xfId="1607"/>
    <cellStyle name="Примечание 2 4" xfId="1608"/>
    <cellStyle name="Примечание 2 4 2" xfId="1609"/>
    <cellStyle name="Примечание 2 4 2 2" xfId="1610"/>
    <cellStyle name="Примечание 2 4 2 3" xfId="1611"/>
    <cellStyle name="Примечание 2 4 3" xfId="1612"/>
    <cellStyle name="Примечание 2 4 4" xfId="1613"/>
    <cellStyle name="Примечание 2 4_Общая таблица" xfId="1614"/>
    <cellStyle name="Примечание 2 5" xfId="1615"/>
    <cellStyle name="Примечание 2 5 2" xfId="1616"/>
    <cellStyle name="Примечание 2 5 3" xfId="1617"/>
    <cellStyle name="Примечание 2 6" xfId="1618"/>
    <cellStyle name="Примечание 2 7" xfId="1619"/>
    <cellStyle name="Примечание 2_Общая таблица" xfId="1620"/>
    <cellStyle name="Примечание 3" xfId="96"/>
    <cellStyle name="Примечание 3 2" xfId="1621"/>
    <cellStyle name="Примечание 3 2 2" xfId="1622"/>
    <cellStyle name="Примечание 3 2 2 2" xfId="1623"/>
    <cellStyle name="Примечание 3 2 2 2 2" xfId="1624"/>
    <cellStyle name="Примечание 3 2 2 2 3" xfId="1625"/>
    <cellStyle name="Примечание 3 2 2 3" xfId="1626"/>
    <cellStyle name="Примечание 3 2 2 4" xfId="1627"/>
    <cellStyle name="Примечание 3 2 2_Общая таблица" xfId="1628"/>
    <cellStyle name="Примечание 3 2 3" xfId="1629"/>
    <cellStyle name="Примечание 3 2 3 2" xfId="1630"/>
    <cellStyle name="Примечание 3 2 3 3" xfId="1631"/>
    <cellStyle name="Примечание 3 2 4" xfId="1632"/>
    <cellStyle name="Примечание 3 2 5" xfId="1633"/>
    <cellStyle name="Примечание 3 2_Общая таблица" xfId="1634"/>
    <cellStyle name="Примечание 3 3" xfId="1635"/>
    <cellStyle name="Примечание 3 3 2" xfId="1636"/>
    <cellStyle name="Примечание 3 3 2 2" xfId="1637"/>
    <cellStyle name="Примечание 3 3 2 3" xfId="1638"/>
    <cellStyle name="Примечание 3 3 3" xfId="1639"/>
    <cellStyle name="Примечание 3 3 4" xfId="1640"/>
    <cellStyle name="Примечание 3 3_Общая таблица" xfId="1641"/>
    <cellStyle name="Примечание 3 4" xfId="1642"/>
    <cellStyle name="Примечание 3 4 2" xfId="1643"/>
    <cellStyle name="Примечание 3 4 2 2" xfId="1644"/>
    <cellStyle name="Примечание 3 4 2 3" xfId="1645"/>
    <cellStyle name="Примечание 3 4 3" xfId="1646"/>
    <cellStyle name="Примечание 3 4 4" xfId="1647"/>
    <cellStyle name="Примечание 3 4_Общая таблица" xfId="1648"/>
    <cellStyle name="Примечание 3 5" xfId="1649"/>
    <cellStyle name="Примечание 3 5 2" xfId="1650"/>
    <cellStyle name="Примечание 3 5 3" xfId="1651"/>
    <cellStyle name="Примечание 3 6" xfId="1652"/>
    <cellStyle name="Примечание 3 7" xfId="1653"/>
    <cellStyle name="Примечание 3_Общая таблица" xfId="1654"/>
    <cellStyle name="Примечание 4" xfId="1655"/>
    <cellStyle name="Примечание 4 2" xfId="1656"/>
    <cellStyle name="Примечание 4 2 2" xfId="1657"/>
    <cellStyle name="Примечание 4 2 2 2" xfId="1658"/>
    <cellStyle name="Примечание 4 2 2 3" xfId="1659"/>
    <cellStyle name="Примечание 4 2 3" xfId="1660"/>
    <cellStyle name="Примечание 4 2 4" xfId="1661"/>
    <cellStyle name="Примечание 4 2_Общая таблица" xfId="1662"/>
    <cellStyle name="Примечание 4 3" xfId="1663"/>
    <cellStyle name="Примечание 4 3 2" xfId="1664"/>
    <cellStyle name="Примечание 4 3 3" xfId="1665"/>
    <cellStyle name="Примечание 4 4" xfId="1666"/>
    <cellStyle name="Примечание 4 5" xfId="1667"/>
    <cellStyle name="Примечание 4_Общая таблица" xfId="1668"/>
    <cellStyle name="Примечание 5" xfId="1669"/>
    <cellStyle name="Примечание 5 2" xfId="1670"/>
    <cellStyle name="Примечание 5 2 2" xfId="1671"/>
    <cellStyle name="Примечание 5 2 3" xfId="1672"/>
    <cellStyle name="Примечание 5 3" xfId="1673"/>
    <cellStyle name="Примечание 5 4" xfId="1674"/>
    <cellStyle name="Примечание 5_Общая таблица" xfId="1675"/>
    <cellStyle name="Примечание 6" xfId="1676"/>
    <cellStyle name="Примечание 6 2" xfId="1677"/>
    <cellStyle name="Примечание 6 2 2" xfId="1678"/>
    <cellStyle name="Примечание 6 2 3" xfId="1679"/>
    <cellStyle name="Примечание 6 3" xfId="1680"/>
    <cellStyle name="Примечание 6 4" xfId="1681"/>
    <cellStyle name="Примечание 6_Общая таблица" xfId="1682"/>
    <cellStyle name="Примечание 7" xfId="1683"/>
    <cellStyle name="Примечание 7 2" xfId="1684"/>
    <cellStyle name="Примечание 7 2 2" xfId="1685"/>
    <cellStyle name="Примечание 7 2 3" xfId="1686"/>
    <cellStyle name="Примечание 7 3" xfId="1687"/>
    <cellStyle name="Примечание 7 4" xfId="1688"/>
    <cellStyle name="Примечание 7_Общая таблица" xfId="1689"/>
    <cellStyle name="Примечание 8" xfId="1690"/>
    <cellStyle name="Примечание 8 2" xfId="1691"/>
    <cellStyle name="Примечание 8 3" xfId="1692"/>
    <cellStyle name="Примечание 9" xfId="1693"/>
    <cellStyle name="Процентный 2" xfId="130"/>
    <cellStyle name="Связанная ячейка" xfId="15" builtinId="24" customBuiltin="1"/>
    <cellStyle name="Связанная ячейка 2" xfId="1694"/>
    <cellStyle name="Связанная ячейка 3" xfId="1695"/>
    <cellStyle name="Связанная ячейка 4" xfId="1696"/>
    <cellStyle name="Стиль 1" xfId="64"/>
    <cellStyle name="Текст предупреждения" xfId="17" builtinId="11" customBuiltin="1"/>
    <cellStyle name="Текст предупреждения 2" xfId="1697"/>
    <cellStyle name="Текст предупреждения 3" xfId="1698"/>
    <cellStyle name="Текст предупреждения 4" xfId="1699"/>
    <cellStyle name="Финансовый 2" xfId="81"/>
    <cellStyle name="Финансовый 3" xfId="94"/>
    <cellStyle name="Хороший" xfId="9" builtinId="26" customBuiltin="1"/>
    <cellStyle name="Хороший 2" xfId="1700"/>
    <cellStyle name="Хороший 3" xfId="1701"/>
    <cellStyle name="Хороший 4" xfId="1702"/>
  </cellStyles>
  <dxfs count="0"/>
  <tableStyles count="0" defaultTableStyle="TableStyleMedium2" defaultPivotStyle="PivotStyleLight16"/>
  <colors>
    <mruColors>
      <color rgb="FFED3409"/>
      <color rgb="FFCCCCFF"/>
      <color rgb="FFCCFF99"/>
      <color rgb="FFFFFFCC"/>
      <color rgb="FFE3351D"/>
      <color rgb="FFCC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M659"/>
  <sheetViews>
    <sheetView tabSelected="1" zoomScale="93" zoomScaleNormal="93" workbookViewId="0">
      <pane xSplit="1" ySplit="10" topLeftCell="B11" activePane="bottomRight" state="frozen"/>
      <selection pane="topRight" activeCell="B1" sqref="B1"/>
      <selection pane="bottomLeft" activeCell="A6" sqref="A6"/>
      <selection pane="bottomRight" activeCell="K28" sqref="K28"/>
    </sheetView>
  </sheetViews>
  <sheetFormatPr defaultColWidth="9.140625" defaultRowHeight="15" x14ac:dyDescent="0.25"/>
  <cols>
    <col min="1" max="1" width="16.85546875" style="19" customWidth="1"/>
    <col min="2" max="2" width="43.140625" style="15" customWidth="1"/>
    <col min="3" max="3" width="7.7109375" style="17" customWidth="1"/>
    <col min="4" max="4" width="11.28515625" style="17" customWidth="1"/>
    <col min="5" max="6" width="12.7109375" style="18" customWidth="1"/>
    <col min="7" max="7" width="14.140625" style="15" customWidth="1"/>
    <col min="8" max="8" width="14.140625" style="15" hidden="1" customWidth="1"/>
    <col min="9" max="9" width="12.140625" style="17" customWidth="1"/>
    <col min="10" max="10" width="23.5703125" style="17" customWidth="1"/>
    <col min="11" max="11" width="32" style="47" customWidth="1"/>
    <col min="12" max="12" width="27" style="3" hidden="1" customWidth="1"/>
    <col min="13" max="13" width="0.5703125" style="3" hidden="1" customWidth="1"/>
    <col min="14" max="14" width="14.28515625" style="3" customWidth="1"/>
    <col min="15" max="15" width="47.5703125" style="3" customWidth="1"/>
    <col min="16" max="16384" width="9.140625" style="3"/>
  </cols>
  <sheetData>
    <row r="1" spans="1:13" ht="18.75" x14ac:dyDescent="0.25">
      <c r="A1" s="40"/>
      <c r="B1" s="10" t="s">
        <v>23</v>
      </c>
      <c r="C1" s="1"/>
      <c r="D1" s="1"/>
      <c r="E1" s="7"/>
      <c r="F1" s="7"/>
      <c r="G1" s="5"/>
      <c r="H1" s="5"/>
      <c r="I1" s="1"/>
      <c r="J1" s="1"/>
    </row>
    <row r="2" spans="1:13" ht="6" customHeight="1" x14ac:dyDescent="0.25">
      <c r="A2" s="40"/>
      <c r="B2" s="9"/>
      <c r="C2" s="1"/>
      <c r="D2" s="1"/>
      <c r="E2" s="7"/>
      <c r="F2" s="7"/>
      <c r="I2" s="1"/>
      <c r="J2" s="1"/>
    </row>
    <row r="3" spans="1:13" ht="6" customHeight="1" x14ac:dyDescent="0.25">
      <c r="A3" s="40"/>
      <c r="B3" s="2"/>
      <c r="C3" s="1"/>
      <c r="D3" s="1"/>
      <c r="E3" s="7"/>
      <c r="F3" s="7"/>
      <c r="G3" s="2"/>
      <c r="H3" s="2"/>
      <c r="I3" s="1"/>
      <c r="J3" s="1"/>
    </row>
    <row r="4" spans="1:13" ht="20.45" customHeight="1" x14ac:dyDescent="0.25">
      <c r="A4" s="69" t="s">
        <v>24</v>
      </c>
      <c r="B4" s="69"/>
      <c r="C4" s="69"/>
      <c r="D4" s="69"/>
      <c r="E4" s="69"/>
      <c r="F4" s="69"/>
      <c r="G4" s="69"/>
      <c r="H4" s="69"/>
      <c r="I4" s="69"/>
      <c r="J4" s="69"/>
      <c r="K4" s="69"/>
    </row>
    <row r="5" spans="1:13" ht="7.9" customHeight="1" x14ac:dyDescent="0.25">
      <c r="A5" s="40"/>
      <c r="B5" s="2"/>
      <c r="C5" s="1"/>
      <c r="D5" s="1"/>
      <c r="E5" s="7"/>
      <c r="F5" s="7"/>
      <c r="G5" s="2"/>
      <c r="H5" s="2"/>
      <c r="I5" s="1"/>
      <c r="J5" s="1"/>
    </row>
    <row r="6" spans="1:13" ht="39" customHeight="1" x14ac:dyDescent="0.25">
      <c r="A6" s="70" t="s">
        <v>25</v>
      </c>
      <c r="B6" s="70"/>
      <c r="C6" s="70"/>
      <c r="D6" s="70"/>
      <c r="E6" s="70"/>
      <c r="F6" s="70"/>
      <c r="G6" s="70"/>
      <c r="H6" s="70"/>
      <c r="I6" s="70"/>
      <c r="J6" s="70"/>
      <c r="K6" s="70"/>
    </row>
    <row r="7" spans="1:13" ht="6.75" customHeight="1" x14ac:dyDescent="0.25">
      <c r="A7" s="56"/>
      <c r="B7" s="2"/>
      <c r="C7" s="1"/>
      <c r="D7" s="1"/>
      <c r="E7" s="7"/>
      <c r="F7" s="7"/>
      <c r="G7" s="2"/>
      <c r="H7" s="2"/>
      <c r="I7" s="1"/>
      <c r="J7" s="1"/>
    </row>
    <row r="8" spans="1:13" ht="44.25" customHeight="1" x14ac:dyDescent="0.25">
      <c r="A8" s="68" t="s">
        <v>673</v>
      </c>
      <c r="B8" s="68"/>
      <c r="C8" s="68"/>
      <c r="D8" s="68"/>
      <c r="E8" s="68"/>
      <c r="F8" s="68"/>
      <c r="G8" s="68"/>
      <c r="H8" s="68"/>
      <c r="I8" s="68"/>
      <c r="J8" s="68"/>
      <c r="K8" s="68"/>
    </row>
    <row r="9" spans="1:13" ht="24" customHeight="1" x14ac:dyDescent="0.25">
      <c r="A9" s="40"/>
      <c r="B9" s="2"/>
      <c r="C9" s="1"/>
      <c r="D9" s="1"/>
      <c r="E9" s="7"/>
      <c r="F9" s="7"/>
      <c r="G9" s="5">
        <f>SUBTOTAL(9,G11:G681)</f>
        <v>5483030.4038571455</v>
      </c>
      <c r="H9" s="5"/>
      <c r="I9" s="1"/>
      <c r="J9" s="1"/>
    </row>
    <row r="10" spans="1:13" ht="73.150000000000006" customHeight="1" x14ac:dyDescent="0.25">
      <c r="A10" s="41" t="s">
        <v>2</v>
      </c>
      <c r="B10" s="39" t="s">
        <v>3</v>
      </c>
      <c r="C10" s="39" t="s">
        <v>4</v>
      </c>
      <c r="D10" s="39" t="s">
        <v>5</v>
      </c>
      <c r="E10" s="39" t="s">
        <v>11</v>
      </c>
      <c r="F10" s="39" t="s">
        <v>9</v>
      </c>
      <c r="G10" s="39" t="s">
        <v>8</v>
      </c>
      <c r="H10" s="50"/>
      <c r="I10" s="50" t="s">
        <v>21</v>
      </c>
      <c r="J10" s="39" t="s">
        <v>22</v>
      </c>
      <c r="K10" s="48" t="s">
        <v>6</v>
      </c>
      <c r="L10" s="4" t="s">
        <v>10</v>
      </c>
    </row>
    <row r="11" spans="1:13" x14ac:dyDescent="0.25">
      <c r="A11" s="12">
        <v>1000052195</v>
      </c>
      <c r="B11" s="13" t="s">
        <v>27</v>
      </c>
      <c r="C11" s="11" t="s">
        <v>0</v>
      </c>
      <c r="D11" s="11">
        <v>38</v>
      </c>
      <c r="E11" s="6">
        <f t="shared" ref="E11" si="0">G11/D11/1.2</f>
        <v>900</v>
      </c>
      <c r="F11" s="6">
        <f t="shared" ref="F11" si="1">G11/D11</f>
        <v>1080</v>
      </c>
      <c r="G11" s="16">
        <v>41040</v>
      </c>
      <c r="H11" s="63"/>
      <c r="I11" s="51">
        <v>1004006</v>
      </c>
      <c r="J11" s="11" t="s">
        <v>26</v>
      </c>
      <c r="K11" s="48" t="s">
        <v>7</v>
      </c>
    </row>
    <row r="12" spans="1:13" s="42" customFormat="1" x14ac:dyDescent="0.25">
      <c r="A12" s="12">
        <v>1000225683</v>
      </c>
      <c r="B12" s="14" t="s">
        <v>28</v>
      </c>
      <c r="C12" s="12" t="s">
        <v>1</v>
      </c>
      <c r="D12" s="12">
        <v>52</v>
      </c>
      <c r="E12" s="8">
        <f t="shared" ref="E12" si="2">G12/D12/1.2</f>
        <v>1</v>
      </c>
      <c r="F12" s="8">
        <f t="shared" ref="F12" si="3">G12/D12</f>
        <v>1.2</v>
      </c>
      <c r="G12" s="37">
        <v>62.4</v>
      </c>
      <c r="H12" s="37"/>
      <c r="I12" s="43">
        <v>842325</v>
      </c>
      <c r="J12" s="12" t="s">
        <v>26</v>
      </c>
      <c r="K12" s="48" t="s">
        <v>7</v>
      </c>
      <c r="L12" s="3"/>
      <c r="M12" s="3"/>
    </row>
    <row r="13" spans="1:13" x14ac:dyDescent="0.25">
      <c r="A13" s="52" t="s">
        <v>34</v>
      </c>
      <c r="B13" s="13" t="s">
        <v>46</v>
      </c>
      <c r="C13" s="11" t="s">
        <v>1</v>
      </c>
      <c r="D13" s="11">
        <v>1</v>
      </c>
      <c r="E13" s="6">
        <f>G13/D13/1.2</f>
        <v>95851.933333333349</v>
      </c>
      <c r="F13" s="6">
        <f>G13/D13</f>
        <v>115022.32</v>
      </c>
      <c r="G13" s="16">
        <v>115022.32</v>
      </c>
      <c r="H13" s="64"/>
      <c r="I13" s="53">
        <v>885045</v>
      </c>
      <c r="J13" s="11" t="s">
        <v>26</v>
      </c>
      <c r="K13" s="48" t="s">
        <v>7</v>
      </c>
    </row>
    <row r="14" spans="1:13" x14ac:dyDescent="0.25">
      <c r="A14" s="52" t="s">
        <v>34</v>
      </c>
      <c r="B14" s="13" t="s">
        <v>45</v>
      </c>
      <c r="C14" s="11" t="s">
        <v>1</v>
      </c>
      <c r="D14" s="11">
        <v>1</v>
      </c>
      <c r="E14" s="6">
        <f>G14/D14/1.2</f>
        <v>93720.691666666666</v>
      </c>
      <c r="F14" s="6">
        <f>G14/D14</f>
        <v>112464.83</v>
      </c>
      <c r="G14" s="16">
        <v>112464.83</v>
      </c>
      <c r="H14" s="64"/>
      <c r="I14" s="53">
        <v>887156</v>
      </c>
      <c r="J14" s="11" t="s">
        <v>26</v>
      </c>
      <c r="K14" s="48" t="s">
        <v>7</v>
      </c>
    </row>
    <row r="15" spans="1:13" ht="15.75" x14ac:dyDescent="0.25">
      <c r="A15" s="52">
        <v>1923372</v>
      </c>
      <c r="B15" s="13" t="s">
        <v>41</v>
      </c>
      <c r="C15" s="11" t="s">
        <v>1</v>
      </c>
      <c r="D15" s="11">
        <v>1</v>
      </c>
      <c r="E15" s="6">
        <f t="shared" ref="E15:E23" si="4">G15/D15/1.2</f>
        <v>65565</v>
      </c>
      <c r="F15" s="6">
        <f t="shared" ref="F15:F23" si="5">G15/D15</f>
        <v>78678</v>
      </c>
      <c r="G15" s="73">
        <v>78678</v>
      </c>
      <c r="H15" s="64"/>
      <c r="I15" s="54">
        <v>1038231</v>
      </c>
      <c r="J15" s="11" t="s">
        <v>26</v>
      </c>
      <c r="K15" s="48" t="s">
        <v>678</v>
      </c>
    </row>
    <row r="16" spans="1:13" ht="15.75" x14ac:dyDescent="0.25">
      <c r="A16" s="52">
        <v>1923327</v>
      </c>
      <c r="B16" s="13" t="s">
        <v>42</v>
      </c>
      <c r="C16" s="11" t="s">
        <v>1</v>
      </c>
      <c r="D16" s="11">
        <v>1</v>
      </c>
      <c r="E16" s="6">
        <f t="shared" si="4"/>
        <v>61720.833333333336</v>
      </c>
      <c r="F16" s="6">
        <f t="shared" si="5"/>
        <v>74065</v>
      </c>
      <c r="G16" s="73">
        <v>74065</v>
      </c>
      <c r="H16" s="64"/>
      <c r="I16" s="54">
        <v>1038231</v>
      </c>
      <c r="J16" s="11" t="s">
        <v>26</v>
      </c>
      <c r="K16" s="48" t="s">
        <v>678</v>
      </c>
    </row>
    <row r="17" spans="1:11" ht="15.75" x14ac:dyDescent="0.25">
      <c r="A17" s="66">
        <v>1000229508</v>
      </c>
      <c r="B17" s="13" t="s">
        <v>43</v>
      </c>
      <c r="C17" s="11" t="s">
        <v>1</v>
      </c>
      <c r="D17" s="11">
        <v>1</v>
      </c>
      <c r="E17" s="6">
        <f t="shared" si="4"/>
        <v>64335</v>
      </c>
      <c r="F17" s="6">
        <f t="shared" si="5"/>
        <v>77202</v>
      </c>
      <c r="G17" s="73">
        <v>77202</v>
      </c>
      <c r="H17" s="64"/>
      <c r="I17" s="54">
        <v>1038231</v>
      </c>
      <c r="J17" s="11" t="s">
        <v>26</v>
      </c>
      <c r="K17" s="48" t="s">
        <v>678</v>
      </c>
    </row>
    <row r="18" spans="1:11" ht="15.75" x14ac:dyDescent="0.25">
      <c r="A18" s="52">
        <v>9004896</v>
      </c>
      <c r="B18" s="13" t="s">
        <v>36</v>
      </c>
      <c r="C18" s="11" t="s">
        <v>1</v>
      </c>
      <c r="D18" s="11">
        <v>1</v>
      </c>
      <c r="E18" s="6">
        <f t="shared" si="4"/>
        <v>60490.833333333336</v>
      </c>
      <c r="F18" s="6">
        <f t="shared" si="5"/>
        <v>72589</v>
      </c>
      <c r="G18" s="73">
        <v>72589</v>
      </c>
      <c r="H18" s="64"/>
      <c r="I18" s="54">
        <v>1038231</v>
      </c>
      <c r="J18" s="11" t="s">
        <v>26</v>
      </c>
      <c r="K18" s="48" t="s">
        <v>678</v>
      </c>
    </row>
    <row r="19" spans="1:11" ht="15.75" x14ac:dyDescent="0.25">
      <c r="A19" s="52">
        <v>1923257</v>
      </c>
      <c r="B19" s="13" t="s">
        <v>37</v>
      </c>
      <c r="C19" s="11" t="s">
        <v>1</v>
      </c>
      <c r="D19" s="11">
        <v>1</v>
      </c>
      <c r="E19" s="6">
        <f t="shared" si="4"/>
        <v>63873.333333333336</v>
      </c>
      <c r="F19" s="6">
        <f t="shared" si="5"/>
        <v>76648</v>
      </c>
      <c r="G19" s="73">
        <v>76648</v>
      </c>
      <c r="H19" s="64"/>
      <c r="I19" s="54">
        <v>1038231</v>
      </c>
      <c r="J19" s="11" t="s">
        <v>26</v>
      </c>
      <c r="K19" s="48" t="s">
        <v>678</v>
      </c>
    </row>
    <row r="20" spans="1:11" ht="15.75" x14ac:dyDescent="0.25">
      <c r="A20" s="52">
        <v>9017764</v>
      </c>
      <c r="B20" s="13" t="s">
        <v>38</v>
      </c>
      <c r="C20" s="11" t="s">
        <v>1</v>
      </c>
      <c r="D20" s="11">
        <v>1</v>
      </c>
      <c r="E20" s="6">
        <f t="shared" si="4"/>
        <v>64335</v>
      </c>
      <c r="F20" s="6">
        <f t="shared" si="5"/>
        <v>77202</v>
      </c>
      <c r="G20" s="73">
        <v>77202</v>
      </c>
      <c r="H20" s="64"/>
      <c r="I20" s="54">
        <v>1038231</v>
      </c>
      <c r="J20" s="11" t="s">
        <v>26</v>
      </c>
      <c r="K20" s="48" t="s">
        <v>678</v>
      </c>
    </row>
    <row r="21" spans="1:11" ht="15.75" x14ac:dyDescent="0.25">
      <c r="A21" s="52">
        <v>1923264</v>
      </c>
      <c r="B21" s="13" t="s">
        <v>39</v>
      </c>
      <c r="C21" s="11" t="s">
        <v>1</v>
      </c>
      <c r="D21" s="11">
        <v>1</v>
      </c>
      <c r="E21" s="6">
        <f t="shared" si="4"/>
        <v>60645</v>
      </c>
      <c r="F21" s="6">
        <f t="shared" si="5"/>
        <v>72774</v>
      </c>
      <c r="G21" s="73">
        <v>72774</v>
      </c>
      <c r="H21" s="64"/>
      <c r="I21" s="54">
        <v>1038231</v>
      </c>
      <c r="J21" s="11" t="s">
        <v>26</v>
      </c>
      <c r="K21" s="48" t="s">
        <v>678</v>
      </c>
    </row>
    <row r="22" spans="1:11" ht="15.75" x14ac:dyDescent="0.25">
      <c r="A22" s="52">
        <v>1923137</v>
      </c>
      <c r="B22" s="13" t="s">
        <v>49</v>
      </c>
      <c r="C22" s="11" t="s">
        <v>1</v>
      </c>
      <c r="D22" s="11">
        <v>1</v>
      </c>
      <c r="E22" s="6">
        <f t="shared" si="4"/>
        <v>67255.833333333343</v>
      </c>
      <c r="F22" s="6">
        <f t="shared" si="5"/>
        <v>80707</v>
      </c>
      <c r="G22" s="73">
        <v>80707</v>
      </c>
      <c r="H22" s="64"/>
      <c r="I22" s="54">
        <v>1038231</v>
      </c>
      <c r="J22" s="11" t="s">
        <v>26</v>
      </c>
      <c r="K22" s="48" t="s">
        <v>678</v>
      </c>
    </row>
    <row r="23" spans="1:11" ht="15.75" x14ac:dyDescent="0.25">
      <c r="A23" s="52">
        <v>1923127</v>
      </c>
      <c r="B23" s="13" t="s">
        <v>40</v>
      </c>
      <c r="C23" s="11" t="s">
        <v>1</v>
      </c>
      <c r="D23" s="11">
        <v>1</v>
      </c>
      <c r="E23" s="6">
        <f t="shared" si="4"/>
        <v>64335</v>
      </c>
      <c r="F23" s="6">
        <f t="shared" si="5"/>
        <v>77202</v>
      </c>
      <c r="G23" s="73">
        <v>77202</v>
      </c>
      <c r="H23" s="64"/>
      <c r="I23" s="54">
        <v>1038231</v>
      </c>
      <c r="J23" s="11" t="s">
        <v>26</v>
      </c>
      <c r="K23" s="48" t="s">
        <v>678</v>
      </c>
    </row>
    <row r="24" spans="1:11" ht="15.75" x14ac:dyDescent="0.25">
      <c r="A24" s="52" t="s">
        <v>34</v>
      </c>
      <c r="B24" s="13" t="s">
        <v>35</v>
      </c>
      <c r="C24" s="11" t="s">
        <v>1</v>
      </c>
      <c r="D24" s="11">
        <v>1</v>
      </c>
      <c r="E24" s="6">
        <f t="shared" ref="E24:E26" si="6">G24/D24/1.2</f>
        <v>65103.333333333336</v>
      </c>
      <c r="F24" s="6">
        <f t="shared" ref="F24:F26" si="7">G24/D24</f>
        <v>78124</v>
      </c>
      <c r="G24" s="73">
        <v>78124</v>
      </c>
      <c r="H24" s="64"/>
      <c r="I24" s="54">
        <v>1038231</v>
      </c>
      <c r="J24" s="11" t="s">
        <v>26</v>
      </c>
      <c r="K24" s="48" t="s">
        <v>678</v>
      </c>
    </row>
    <row r="25" spans="1:11" ht="15.75" x14ac:dyDescent="0.25">
      <c r="A25" s="52">
        <v>1923266</v>
      </c>
      <c r="B25" s="13" t="s">
        <v>50</v>
      </c>
      <c r="C25" s="11" t="s">
        <v>1</v>
      </c>
      <c r="D25" s="11">
        <v>1</v>
      </c>
      <c r="E25" s="6">
        <f t="shared" si="6"/>
        <v>63412.5</v>
      </c>
      <c r="F25" s="6">
        <f t="shared" si="7"/>
        <v>76095</v>
      </c>
      <c r="G25" s="73">
        <v>76095</v>
      </c>
      <c r="H25" s="64"/>
      <c r="I25" s="54">
        <v>1038231</v>
      </c>
      <c r="J25" s="11" t="s">
        <v>26</v>
      </c>
      <c r="K25" s="48" t="s">
        <v>678</v>
      </c>
    </row>
    <row r="26" spans="1:11" ht="15.75" x14ac:dyDescent="0.25">
      <c r="A26" s="66">
        <v>9030166</v>
      </c>
      <c r="B26" s="13" t="s">
        <v>51</v>
      </c>
      <c r="C26" s="11" t="s">
        <v>1</v>
      </c>
      <c r="D26" s="11">
        <v>1</v>
      </c>
      <c r="E26" s="6">
        <f t="shared" si="6"/>
        <v>64335</v>
      </c>
      <c r="F26" s="6">
        <f t="shared" si="7"/>
        <v>77202</v>
      </c>
      <c r="G26" s="73">
        <v>77202</v>
      </c>
      <c r="H26" s="64"/>
      <c r="I26" s="54">
        <v>1038231</v>
      </c>
      <c r="J26" s="11" t="s">
        <v>26</v>
      </c>
      <c r="K26" s="48" t="s">
        <v>678</v>
      </c>
    </row>
    <row r="27" spans="1:11" ht="15.75" x14ac:dyDescent="0.25">
      <c r="A27" s="52">
        <v>9033635</v>
      </c>
      <c r="B27" s="13" t="s">
        <v>44</v>
      </c>
      <c r="C27" s="11" t="s">
        <v>1</v>
      </c>
      <c r="D27" s="11">
        <v>1</v>
      </c>
      <c r="E27" s="6">
        <f t="shared" ref="E27:E81" si="8">G27/D27/1.2</f>
        <v>62950.833333333336</v>
      </c>
      <c r="F27" s="6">
        <f t="shared" ref="F27:F81" si="9">G27/D27</f>
        <v>75541</v>
      </c>
      <c r="G27" s="73">
        <v>75541</v>
      </c>
      <c r="H27" s="64"/>
      <c r="I27" s="54">
        <v>1038231</v>
      </c>
      <c r="J27" s="11" t="s">
        <v>26</v>
      </c>
      <c r="K27" s="48" t="s">
        <v>678</v>
      </c>
    </row>
    <row r="28" spans="1:11" x14ac:dyDescent="0.25">
      <c r="A28" s="52">
        <v>1000811036</v>
      </c>
      <c r="B28" s="13" t="s">
        <v>47</v>
      </c>
      <c r="C28" s="49" t="s">
        <v>48</v>
      </c>
      <c r="D28" s="11">
        <v>20</v>
      </c>
      <c r="E28" s="6">
        <f t="shared" si="8"/>
        <v>4583.3333333333339</v>
      </c>
      <c r="F28" s="6">
        <f t="shared" si="9"/>
        <v>5500</v>
      </c>
      <c r="G28" s="16">
        <v>110000</v>
      </c>
      <c r="H28" s="64"/>
      <c r="I28" s="53">
        <v>1004335</v>
      </c>
      <c r="J28" s="11" t="s">
        <v>26</v>
      </c>
      <c r="K28" s="48"/>
    </row>
    <row r="29" spans="1:11" x14ac:dyDescent="0.25">
      <c r="A29" s="52">
        <v>1000009234</v>
      </c>
      <c r="B29" s="13" t="s">
        <v>52</v>
      </c>
      <c r="C29" s="11" t="s">
        <v>1</v>
      </c>
      <c r="D29" s="11">
        <v>2</v>
      </c>
      <c r="E29" s="6">
        <f t="shared" si="8"/>
        <v>66.25</v>
      </c>
      <c r="F29" s="6">
        <f t="shared" si="9"/>
        <v>79.5</v>
      </c>
      <c r="G29" s="16">
        <v>159</v>
      </c>
      <c r="H29" s="16"/>
      <c r="I29" s="60">
        <v>1033502</v>
      </c>
      <c r="J29" s="11" t="s">
        <v>26</v>
      </c>
      <c r="K29" s="48" t="s">
        <v>675</v>
      </c>
    </row>
    <row r="30" spans="1:11" x14ac:dyDescent="0.25">
      <c r="A30" s="52">
        <v>1000009235</v>
      </c>
      <c r="B30" s="13" t="s">
        <v>53</v>
      </c>
      <c r="C30" s="11" t="s">
        <v>1</v>
      </c>
      <c r="D30" s="11">
        <v>5</v>
      </c>
      <c r="E30" s="6">
        <f t="shared" si="8"/>
        <v>81.02500000000002</v>
      </c>
      <c r="F30" s="6">
        <f t="shared" si="9"/>
        <v>97.230000000000018</v>
      </c>
      <c r="G30" s="16">
        <v>486.15000000000009</v>
      </c>
      <c r="H30" s="16"/>
      <c r="I30" s="60">
        <v>1033502</v>
      </c>
      <c r="J30" s="11" t="s">
        <v>26</v>
      </c>
      <c r="K30" s="48" t="s">
        <v>675</v>
      </c>
    </row>
    <row r="31" spans="1:11" x14ac:dyDescent="0.25">
      <c r="A31" s="52">
        <v>1000009638</v>
      </c>
      <c r="B31" s="13" t="s">
        <v>54</v>
      </c>
      <c r="C31" s="11" t="s">
        <v>1</v>
      </c>
      <c r="D31" s="11">
        <v>69</v>
      </c>
      <c r="E31" s="6">
        <f t="shared" si="8"/>
        <v>22.439613526570049</v>
      </c>
      <c r="F31" s="6">
        <f t="shared" si="9"/>
        <v>26.927536231884059</v>
      </c>
      <c r="G31" s="16">
        <v>1858</v>
      </c>
      <c r="H31" s="16"/>
      <c r="I31" s="60">
        <v>1033502</v>
      </c>
      <c r="J31" s="11" t="s">
        <v>26</v>
      </c>
      <c r="K31" s="48" t="s">
        <v>675</v>
      </c>
    </row>
    <row r="32" spans="1:11" x14ac:dyDescent="0.25">
      <c r="A32" s="52">
        <v>1000009657</v>
      </c>
      <c r="B32" s="13" t="s">
        <v>55</v>
      </c>
      <c r="C32" s="11" t="s">
        <v>1</v>
      </c>
      <c r="D32" s="11">
        <v>72</v>
      </c>
      <c r="E32" s="6">
        <f t="shared" si="8"/>
        <v>21.773148148148156</v>
      </c>
      <c r="F32" s="6">
        <f t="shared" si="9"/>
        <v>26.127777777777787</v>
      </c>
      <c r="G32" s="16">
        <v>1881.2000000000007</v>
      </c>
      <c r="H32" s="16"/>
      <c r="I32" s="60">
        <v>1033502</v>
      </c>
      <c r="J32" s="11" t="s">
        <v>26</v>
      </c>
      <c r="K32" s="48" t="s">
        <v>675</v>
      </c>
    </row>
    <row r="33" spans="1:11" x14ac:dyDescent="0.25">
      <c r="A33" s="52">
        <v>1000009809</v>
      </c>
      <c r="B33" s="13" t="s">
        <v>56</v>
      </c>
      <c r="C33" s="11" t="s">
        <v>1</v>
      </c>
      <c r="D33" s="11">
        <v>101</v>
      </c>
      <c r="E33" s="6">
        <f t="shared" si="8"/>
        <v>37.112211221122116</v>
      </c>
      <c r="F33" s="6">
        <f t="shared" si="9"/>
        <v>44.534653465346537</v>
      </c>
      <c r="G33" s="16">
        <v>4498</v>
      </c>
      <c r="H33" s="16"/>
      <c r="I33" s="60">
        <v>1033502</v>
      </c>
      <c r="J33" s="11" t="s">
        <v>26</v>
      </c>
      <c r="K33" s="48" t="s">
        <v>675</v>
      </c>
    </row>
    <row r="34" spans="1:11" x14ac:dyDescent="0.25">
      <c r="A34" s="52">
        <v>1000009812</v>
      </c>
      <c r="B34" s="13" t="s">
        <v>57</v>
      </c>
      <c r="C34" s="11" t="s">
        <v>1</v>
      </c>
      <c r="D34" s="11">
        <v>4</v>
      </c>
      <c r="E34" s="6">
        <f t="shared" si="8"/>
        <v>42.083333333333336</v>
      </c>
      <c r="F34" s="6">
        <f t="shared" si="9"/>
        <v>50.5</v>
      </c>
      <c r="G34" s="16">
        <v>202</v>
      </c>
      <c r="H34" s="16"/>
      <c r="I34" s="60">
        <v>1033502</v>
      </c>
      <c r="J34" s="11" t="s">
        <v>26</v>
      </c>
      <c r="K34" s="48" t="s">
        <v>675</v>
      </c>
    </row>
    <row r="35" spans="1:11" x14ac:dyDescent="0.25">
      <c r="A35" s="52">
        <v>1000009812</v>
      </c>
      <c r="B35" s="13" t="s">
        <v>57</v>
      </c>
      <c r="C35" s="11" t="s">
        <v>1</v>
      </c>
      <c r="D35" s="11">
        <v>42</v>
      </c>
      <c r="E35" s="6">
        <f t="shared" si="8"/>
        <v>37.579365079365083</v>
      </c>
      <c r="F35" s="6">
        <f t="shared" si="9"/>
        <v>45.095238095238095</v>
      </c>
      <c r="G35" s="16">
        <v>1894</v>
      </c>
      <c r="H35" s="16"/>
      <c r="I35" s="60">
        <v>1033502</v>
      </c>
      <c r="J35" s="11" t="s">
        <v>26</v>
      </c>
      <c r="K35" s="48" t="s">
        <v>675</v>
      </c>
    </row>
    <row r="36" spans="1:11" x14ac:dyDescent="0.25">
      <c r="A36" s="52">
        <v>1000009813</v>
      </c>
      <c r="B36" s="13" t="s">
        <v>58</v>
      </c>
      <c r="C36" s="11" t="s">
        <v>1</v>
      </c>
      <c r="D36" s="11">
        <v>3</v>
      </c>
      <c r="E36" s="6">
        <f t="shared" si="8"/>
        <v>40.333333333333343</v>
      </c>
      <c r="F36" s="6">
        <f t="shared" si="9"/>
        <v>48.400000000000013</v>
      </c>
      <c r="G36" s="16">
        <v>145.20000000000005</v>
      </c>
      <c r="H36" s="16"/>
      <c r="I36" s="60">
        <v>1033502</v>
      </c>
      <c r="J36" s="11" t="s">
        <v>26</v>
      </c>
      <c r="K36" s="48" t="s">
        <v>675</v>
      </c>
    </row>
    <row r="37" spans="1:11" x14ac:dyDescent="0.25">
      <c r="A37" s="52">
        <v>1000009814</v>
      </c>
      <c r="B37" s="13" t="s">
        <v>59</v>
      </c>
      <c r="C37" s="11" t="s">
        <v>1</v>
      </c>
      <c r="D37" s="11">
        <v>18</v>
      </c>
      <c r="E37" s="6">
        <f t="shared" si="8"/>
        <v>43.148148148148152</v>
      </c>
      <c r="F37" s="6">
        <f t="shared" si="9"/>
        <v>51.777777777777779</v>
      </c>
      <c r="G37" s="16">
        <v>932</v>
      </c>
      <c r="H37" s="16"/>
      <c r="I37" s="60">
        <v>1033502</v>
      </c>
      <c r="J37" s="11" t="s">
        <v>26</v>
      </c>
      <c r="K37" s="48" t="s">
        <v>675</v>
      </c>
    </row>
    <row r="38" spans="1:11" x14ac:dyDescent="0.25">
      <c r="A38" s="52">
        <v>1000009816</v>
      </c>
      <c r="B38" s="13" t="s">
        <v>60</v>
      </c>
      <c r="C38" s="11" t="s">
        <v>1</v>
      </c>
      <c r="D38" s="11">
        <v>25</v>
      </c>
      <c r="E38" s="6">
        <f t="shared" si="8"/>
        <v>60.866666666666674</v>
      </c>
      <c r="F38" s="6">
        <f t="shared" si="9"/>
        <v>73.040000000000006</v>
      </c>
      <c r="G38" s="16">
        <v>1826</v>
      </c>
      <c r="H38" s="16"/>
      <c r="I38" s="60">
        <v>1033502</v>
      </c>
      <c r="J38" s="11" t="s">
        <v>26</v>
      </c>
      <c r="K38" s="48" t="s">
        <v>675</v>
      </c>
    </row>
    <row r="39" spans="1:11" x14ac:dyDescent="0.25">
      <c r="A39" s="52">
        <v>1000009817</v>
      </c>
      <c r="B39" s="13" t="s">
        <v>61</v>
      </c>
      <c r="C39" s="11" t="s">
        <v>1</v>
      </c>
      <c r="D39" s="11">
        <v>30</v>
      </c>
      <c r="E39" s="6">
        <f t="shared" si="8"/>
        <v>65.555555555555557</v>
      </c>
      <c r="F39" s="6">
        <f t="shared" si="9"/>
        <v>78.666666666666671</v>
      </c>
      <c r="G39" s="16">
        <v>2360</v>
      </c>
      <c r="H39" s="16"/>
      <c r="I39" s="60">
        <v>1033502</v>
      </c>
      <c r="J39" s="11" t="s">
        <v>26</v>
      </c>
      <c r="K39" s="48" t="s">
        <v>675</v>
      </c>
    </row>
    <row r="40" spans="1:11" x14ac:dyDescent="0.25">
      <c r="A40" s="52">
        <v>1000009819</v>
      </c>
      <c r="B40" s="13" t="s">
        <v>62</v>
      </c>
      <c r="C40" s="11" t="s">
        <v>1</v>
      </c>
      <c r="D40" s="11">
        <v>70</v>
      </c>
      <c r="E40" s="6">
        <f t="shared" si="8"/>
        <v>86.452380952380963</v>
      </c>
      <c r="F40" s="6">
        <f t="shared" si="9"/>
        <v>103.74285714285715</v>
      </c>
      <c r="G40" s="16">
        <v>7262</v>
      </c>
      <c r="H40" s="16"/>
      <c r="I40" s="60">
        <v>1033502</v>
      </c>
      <c r="J40" s="11" t="s">
        <v>26</v>
      </c>
      <c r="K40" s="48" t="s">
        <v>675</v>
      </c>
    </row>
    <row r="41" spans="1:11" x14ac:dyDescent="0.25">
      <c r="A41" s="52">
        <v>1000009823</v>
      </c>
      <c r="B41" s="13" t="s">
        <v>63</v>
      </c>
      <c r="C41" s="11" t="s">
        <v>1</v>
      </c>
      <c r="D41" s="11">
        <v>5</v>
      </c>
      <c r="E41" s="6">
        <f t="shared" si="8"/>
        <v>145</v>
      </c>
      <c r="F41" s="6">
        <f t="shared" si="9"/>
        <v>174</v>
      </c>
      <c r="G41" s="16">
        <v>870</v>
      </c>
      <c r="H41" s="16"/>
      <c r="I41" s="60">
        <v>1033502</v>
      </c>
      <c r="J41" s="11" t="s">
        <v>26</v>
      </c>
      <c r="K41" s="48" t="s">
        <v>675</v>
      </c>
    </row>
    <row r="42" spans="1:11" x14ac:dyDescent="0.25">
      <c r="A42" s="52">
        <v>1000009830</v>
      </c>
      <c r="B42" s="13" t="s">
        <v>64</v>
      </c>
      <c r="C42" s="11" t="s">
        <v>1</v>
      </c>
      <c r="D42" s="11">
        <v>64</v>
      </c>
      <c r="E42" s="6">
        <f t="shared" si="8"/>
        <v>27.546875000000007</v>
      </c>
      <c r="F42" s="6">
        <f t="shared" si="9"/>
        <v>33.056250000000006</v>
      </c>
      <c r="G42" s="16">
        <v>2115.6000000000004</v>
      </c>
      <c r="H42" s="16"/>
      <c r="I42" s="60">
        <v>1033502</v>
      </c>
      <c r="J42" s="11" t="s">
        <v>26</v>
      </c>
      <c r="K42" s="48" t="s">
        <v>675</v>
      </c>
    </row>
    <row r="43" spans="1:11" x14ac:dyDescent="0.25">
      <c r="A43" s="52">
        <v>1000009833</v>
      </c>
      <c r="B43" s="13" t="s">
        <v>65</v>
      </c>
      <c r="C43" s="11" t="s">
        <v>1</v>
      </c>
      <c r="D43" s="11">
        <v>9</v>
      </c>
      <c r="E43" s="6">
        <f t="shared" si="8"/>
        <v>47.592592592592595</v>
      </c>
      <c r="F43" s="6">
        <f t="shared" si="9"/>
        <v>57.111111111111114</v>
      </c>
      <c r="G43" s="16">
        <v>514</v>
      </c>
      <c r="H43" s="16"/>
      <c r="I43" s="60">
        <v>1033502</v>
      </c>
      <c r="J43" s="11" t="s">
        <v>26</v>
      </c>
      <c r="K43" s="48" t="s">
        <v>675</v>
      </c>
    </row>
    <row r="44" spans="1:11" x14ac:dyDescent="0.25">
      <c r="A44" s="52">
        <v>1000009871</v>
      </c>
      <c r="B44" s="13" t="s">
        <v>66</v>
      </c>
      <c r="C44" s="11" t="s">
        <v>1</v>
      </c>
      <c r="D44" s="11">
        <v>8</v>
      </c>
      <c r="E44" s="6">
        <f t="shared" si="8"/>
        <v>62.208333333333343</v>
      </c>
      <c r="F44" s="6">
        <f t="shared" si="9"/>
        <v>74.650000000000006</v>
      </c>
      <c r="G44" s="16">
        <v>597.20000000000005</v>
      </c>
      <c r="H44" s="16"/>
      <c r="I44" s="60">
        <v>1033502</v>
      </c>
      <c r="J44" s="11" t="s">
        <v>26</v>
      </c>
      <c r="K44" s="48" t="s">
        <v>675</v>
      </c>
    </row>
    <row r="45" spans="1:11" x14ac:dyDescent="0.25">
      <c r="A45" s="52">
        <v>1000009872</v>
      </c>
      <c r="B45" s="13" t="s">
        <v>67</v>
      </c>
      <c r="C45" s="11" t="s">
        <v>1</v>
      </c>
      <c r="D45" s="11">
        <v>14</v>
      </c>
      <c r="E45" s="6">
        <f t="shared" si="8"/>
        <v>98.714285714285751</v>
      </c>
      <c r="F45" s="6">
        <f t="shared" si="9"/>
        <v>118.4571428571429</v>
      </c>
      <c r="G45" s="16">
        <v>1658.4000000000005</v>
      </c>
      <c r="H45" s="16"/>
      <c r="I45" s="60">
        <v>1033502</v>
      </c>
      <c r="J45" s="11" t="s">
        <v>26</v>
      </c>
      <c r="K45" s="48" t="s">
        <v>675</v>
      </c>
    </row>
    <row r="46" spans="1:11" x14ac:dyDescent="0.25">
      <c r="A46" s="52">
        <v>1000010182</v>
      </c>
      <c r="B46" s="13" t="s">
        <v>68</v>
      </c>
      <c r="C46" s="11" t="s">
        <v>1</v>
      </c>
      <c r="D46" s="11">
        <v>14</v>
      </c>
      <c r="E46" s="6">
        <f t="shared" si="8"/>
        <v>22.404761904761912</v>
      </c>
      <c r="F46" s="6">
        <f t="shared" si="9"/>
        <v>26.885714285714293</v>
      </c>
      <c r="G46" s="16">
        <v>376.40000000000009</v>
      </c>
      <c r="H46" s="16"/>
      <c r="I46" s="60">
        <v>1033502</v>
      </c>
      <c r="J46" s="11" t="s">
        <v>26</v>
      </c>
      <c r="K46" s="48" t="s">
        <v>675</v>
      </c>
    </row>
    <row r="47" spans="1:11" x14ac:dyDescent="0.25">
      <c r="A47" s="52">
        <v>1000042619</v>
      </c>
      <c r="B47" s="13" t="s">
        <v>69</v>
      </c>
      <c r="C47" s="11" t="s">
        <v>1</v>
      </c>
      <c r="D47" s="11">
        <v>13</v>
      </c>
      <c r="E47" s="6">
        <f t="shared" si="8"/>
        <v>73.128205128205138</v>
      </c>
      <c r="F47" s="6">
        <f t="shared" si="9"/>
        <v>87.753846153846169</v>
      </c>
      <c r="G47" s="16">
        <v>1140.8000000000002</v>
      </c>
      <c r="H47" s="16"/>
      <c r="I47" s="60">
        <v>1033502</v>
      </c>
      <c r="J47" s="11" t="s">
        <v>26</v>
      </c>
      <c r="K47" s="48" t="s">
        <v>675</v>
      </c>
    </row>
    <row r="48" spans="1:11" x14ac:dyDescent="0.25">
      <c r="A48" s="52">
        <v>1000042840</v>
      </c>
      <c r="B48" s="13" t="s">
        <v>70</v>
      </c>
      <c r="C48" s="11" t="s">
        <v>1</v>
      </c>
      <c r="D48" s="11">
        <v>20</v>
      </c>
      <c r="E48" s="6">
        <f t="shared" si="8"/>
        <v>41.75</v>
      </c>
      <c r="F48" s="6">
        <f t="shared" si="9"/>
        <v>50.1</v>
      </c>
      <c r="G48" s="16">
        <v>1002</v>
      </c>
      <c r="H48" s="16"/>
      <c r="I48" s="60">
        <v>1033502</v>
      </c>
      <c r="J48" s="11" t="s">
        <v>26</v>
      </c>
      <c r="K48" s="48" t="s">
        <v>675</v>
      </c>
    </row>
    <row r="49" spans="1:11" x14ac:dyDescent="0.25">
      <c r="A49" s="52">
        <v>1000053505</v>
      </c>
      <c r="B49" s="13" t="s">
        <v>71</v>
      </c>
      <c r="C49" s="11" t="s">
        <v>1</v>
      </c>
      <c r="D49" s="11">
        <v>3</v>
      </c>
      <c r="E49" s="6">
        <f t="shared" si="8"/>
        <v>51.055555555555571</v>
      </c>
      <c r="F49" s="6">
        <f t="shared" si="9"/>
        <v>61.266666666666687</v>
      </c>
      <c r="G49" s="16">
        <v>183.80000000000007</v>
      </c>
      <c r="H49" s="16"/>
      <c r="I49" s="60">
        <v>1033502</v>
      </c>
      <c r="J49" s="11" t="s">
        <v>26</v>
      </c>
      <c r="K49" s="48" t="s">
        <v>675</v>
      </c>
    </row>
    <row r="50" spans="1:11" x14ac:dyDescent="0.25">
      <c r="A50" s="52">
        <v>1000053506</v>
      </c>
      <c r="B50" s="13" t="s">
        <v>72</v>
      </c>
      <c r="C50" s="11" t="s">
        <v>1</v>
      </c>
      <c r="D50" s="11">
        <v>1</v>
      </c>
      <c r="E50" s="6">
        <f t="shared" si="8"/>
        <v>61.25</v>
      </c>
      <c r="F50" s="6">
        <f t="shared" si="9"/>
        <v>73.5</v>
      </c>
      <c r="G50" s="16">
        <v>73.5</v>
      </c>
      <c r="H50" s="16"/>
      <c r="I50" s="60">
        <v>1033502</v>
      </c>
      <c r="J50" s="11" t="s">
        <v>26</v>
      </c>
      <c r="K50" s="48" t="s">
        <v>675</v>
      </c>
    </row>
    <row r="51" spans="1:11" x14ac:dyDescent="0.25">
      <c r="A51" s="52">
        <v>1000102397</v>
      </c>
      <c r="B51" s="13" t="s">
        <v>73</v>
      </c>
      <c r="C51" s="11" t="s">
        <v>1</v>
      </c>
      <c r="D51" s="11">
        <v>38</v>
      </c>
      <c r="E51" s="6">
        <f t="shared" si="8"/>
        <v>27.350877192982466</v>
      </c>
      <c r="F51" s="6">
        <f t="shared" si="9"/>
        <v>32.821052631578958</v>
      </c>
      <c r="G51" s="16">
        <v>1247.2000000000003</v>
      </c>
      <c r="H51" s="16"/>
      <c r="I51" s="60">
        <v>1033502</v>
      </c>
      <c r="J51" s="11" t="s">
        <v>26</v>
      </c>
      <c r="K51" s="48" t="s">
        <v>675</v>
      </c>
    </row>
    <row r="52" spans="1:11" x14ac:dyDescent="0.25">
      <c r="A52" s="52">
        <v>1000102398</v>
      </c>
      <c r="B52" s="13" t="s">
        <v>74</v>
      </c>
      <c r="C52" s="11" t="s">
        <v>1</v>
      </c>
      <c r="D52" s="11">
        <v>46</v>
      </c>
      <c r="E52" s="6">
        <f t="shared" si="8"/>
        <v>30.681159420289866</v>
      </c>
      <c r="F52" s="6">
        <f t="shared" si="9"/>
        <v>36.817391304347836</v>
      </c>
      <c r="G52" s="16">
        <v>1693.6000000000004</v>
      </c>
      <c r="H52" s="16"/>
      <c r="I52" s="60">
        <v>1033502</v>
      </c>
      <c r="J52" s="11" t="s">
        <v>26</v>
      </c>
      <c r="K52" s="48" t="s">
        <v>675</v>
      </c>
    </row>
    <row r="53" spans="1:11" x14ac:dyDescent="0.25">
      <c r="A53" s="52">
        <v>1000181931</v>
      </c>
      <c r="B53" s="13" t="s">
        <v>75</v>
      </c>
      <c r="C53" s="11" t="s">
        <v>1</v>
      </c>
      <c r="D53" s="11">
        <v>5</v>
      </c>
      <c r="E53" s="6">
        <f t="shared" si="8"/>
        <v>12.25</v>
      </c>
      <c r="F53" s="6">
        <f t="shared" si="9"/>
        <v>14.7</v>
      </c>
      <c r="G53" s="16">
        <v>73.5</v>
      </c>
      <c r="H53" s="16"/>
      <c r="I53" s="60">
        <v>1033502</v>
      </c>
      <c r="J53" s="11" t="s">
        <v>26</v>
      </c>
      <c r="K53" s="48" t="s">
        <v>675</v>
      </c>
    </row>
    <row r="54" spans="1:11" x14ac:dyDescent="0.25">
      <c r="A54" s="52">
        <v>1000183156</v>
      </c>
      <c r="B54" s="13" t="s">
        <v>76</v>
      </c>
      <c r="C54" s="11" t="s">
        <v>1</v>
      </c>
      <c r="D54" s="11">
        <v>5</v>
      </c>
      <c r="E54" s="6">
        <f t="shared" si="8"/>
        <v>12.833333333333334</v>
      </c>
      <c r="F54" s="6">
        <f t="shared" si="9"/>
        <v>15.4</v>
      </c>
      <c r="G54" s="16">
        <v>77</v>
      </c>
      <c r="H54" s="16"/>
      <c r="I54" s="60">
        <v>1033502</v>
      </c>
      <c r="J54" s="11" t="s">
        <v>26</v>
      </c>
      <c r="K54" s="48" t="s">
        <v>675</v>
      </c>
    </row>
    <row r="55" spans="1:11" x14ac:dyDescent="0.25">
      <c r="A55" s="52">
        <v>1000226079</v>
      </c>
      <c r="B55" s="13" t="s">
        <v>77</v>
      </c>
      <c r="C55" s="11" t="s">
        <v>1</v>
      </c>
      <c r="D55" s="11">
        <v>2</v>
      </c>
      <c r="E55" s="6">
        <f t="shared" si="8"/>
        <v>27.908333333333331</v>
      </c>
      <c r="F55" s="6">
        <f t="shared" si="9"/>
        <v>33.489999999999995</v>
      </c>
      <c r="G55" s="16">
        <v>66.97999999999999</v>
      </c>
      <c r="H55" s="16"/>
      <c r="I55" s="60">
        <v>1033502</v>
      </c>
      <c r="J55" s="11" t="s">
        <v>26</v>
      </c>
      <c r="K55" s="48" t="s">
        <v>675</v>
      </c>
    </row>
    <row r="56" spans="1:11" x14ac:dyDescent="0.25">
      <c r="A56" s="52">
        <v>1000228796</v>
      </c>
      <c r="B56" s="13" t="s">
        <v>78</v>
      </c>
      <c r="C56" s="11" t="s">
        <v>1</v>
      </c>
      <c r="D56" s="11">
        <v>5</v>
      </c>
      <c r="E56" s="6">
        <f t="shared" si="8"/>
        <v>47</v>
      </c>
      <c r="F56" s="6">
        <f t="shared" si="9"/>
        <v>56.4</v>
      </c>
      <c r="G56" s="16">
        <v>282</v>
      </c>
      <c r="H56" s="16"/>
      <c r="I56" s="60">
        <v>1033502</v>
      </c>
      <c r="J56" s="11" t="s">
        <v>26</v>
      </c>
      <c r="K56" s="48" t="s">
        <v>675</v>
      </c>
    </row>
    <row r="57" spans="1:11" x14ac:dyDescent="0.25">
      <c r="A57" s="52">
        <v>1000228797</v>
      </c>
      <c r="B57" s="13" t="s">
        <v>79</v>
      </c>
      <c r="C57" s="11" t="s">
        <v>1</v>
      </c>
      <c r="D57" s="11">
        <v>5</v>
      </c>
      <c r="E57" s="6">
        <f t="shared" si="8"/>
        <v>59.666666666666664</v>
      </c>
      <c r="F57" s="6">
        <f t="shared" si="9"/>
        <v>71.599999999999994</v>
      </c>
      <c r="G57" s="16">
        <v>358</v>
      </c>
      <c r="H57" s="16"/>
      <c r="I57" s="60">
        <v>1033502</v>
      </c>
      <c r="J57" s="11" t="s">
        <v>26</v>
      </c>
      <c r="K57" s="48" t="s">
        <v>675</v>
      </c>
    </row>
    <row r="58" spans="1:11" x14ac:dyDescent="0.25">
      <c r="A58" s="52">
        <v>1000228865</v>
      </c>
      <c r="B58" s="13" t="s">
        <v>80</v>
      </c>
      <c r="C58" s="11" t="s">
        <v>1</v>
      </c>
      <c r="D58" s="11">
        <v>1</v>
      </c>
      <c r="E58" s="6">
        <f t="shared" si="8"/>
        <v>77.666666666666657</v>
      </c>
      <c r="F58" s="6">
        <f t="shared" si="9"/>
        <v>93.199999999999989</v>
      </c>
      <c r="G58" s="16">
        <v>93.199999999999989</v>
      </c>
      <c r="H58" s="16"/>
      <c r="I58" s="60">
        <v>1033502</v>
      </c>
      <c r="J58" s="11" t="s">
        <v>26</v>
      </c>
      <c r="K58" s="48" t="s">
        <v>675</v>
      </c>
    </row>
    <row r="59" spans="1:11" x14ac:dyDescent="0.25">
      <c r="A59" s="52">
        <v>1000231080</v>
      </c>
      <c r="B59" s="13" t="s">
        <v>81</v>
      </c>
      <c r="C59" s="11" t="s">
        <v>1</v>
      </c>
      <c r="D59" s="11">
        <v>58</v>
      </c>
      <c r="E59" s="6">
        <f t="shared" si="8"/>
        <v>73.787356321839098</v>
      </c>
      <c r="F59" s="6">
        <f t="shared" si="9"/>
        <v>88.544827586206907</v>
      </c>
      <c r="G59" s="16">
        <v>5135.6000000000004</v>
      </c>
      <c r="H59" s="16"/>
      <c r="I59" s="60">
        <v>1033502</v>
      </c>
      <c r="J59" s="11" t="s">
        <v>26</v>
      </c>
      <c r="K59" s="48" t="s">
        <v>675</v>
      </c>
    </row>
    <row r="60" spans="1:11" x14ac:dyDescent="0.25">
      <c r="A60" s="52">
        <v>1000231603</v>
      </c>
      <c r="B60" s="13" t="s">
        <v>82</v>
      </c>
      <c r="C60" s="11" t="s">
        <v>1</v>
      </c>
      <c r="D60" s="11">
        <v>6</v>
      </c>
      <c r="E60" s="6">
        <f t="shared" si="8"/>
        <v>39.277777777777793</v>
      </c>
      <c r="F60" s="6">
        <f t="shared" si="9"/>
        <v>47.133333333333347</v>
      </c>
      <c r="G60" s="16">
        <v>282.80000000000007</v>
      </c>
      <c r="H60" s="16"/>
      <c r="I60" s="60">
        <v>1033502</v>
      </c>
      <c r="J60" s="11" t="s">
        <v>26</v>
      </c>
      <c r="K60" s="48" t="s">
        <v>675</v>
      </c>
    </row>
    <row r="61" spans="1:11" x14ac:dyDescent="0.25">
      <c r="A61" s="52">
        <v>1000232083</v>
      </c>
      <c r="B61" s="13" t="s">
        <v>83</v>
      </c>
      <c r="C61" s="11" t="s">
        <v>1</v>
      </c>
      <c r="D61" s="11">
        <v>1</v>
      </c>
      <c r="E61" s="6">
        <f t="shared" si="8"/>
        <v>166.33333333333337</v>
      </c>
      <c r="F61" s="6">
        <f t="shared" si="9"/>
        <v>199.60000000000002</v>
      </c>
      <c r="G61" s="16">
        <v>199.60000000000002</v>
      </c>
      <c r="H61" s="16"/>
      <c r="I61" s="60">
        <v>1033502</v>
      </c>
      <c r="J61" s="11" t="s">
        <v>26</v>
      </c>
      <c r="K61" s="48" t="s">
        <v>675</v>
      </c>
    </row>
    <row r="62" spans="1:11" x14ac:dyDescent="0.25">
      <c r="A62" s="52">
        <v>1000232174</v>
      </c>
      <c r="B62" s="13" t="s">
        <v>84</v>
      </c>
      <c r="C62" s="11" t="s">
        <v>1</v>
      </c>
      <c r="D62" s="11">
        <v>2</v>
      </c>
      <c r="E62" s="6">
        <f t="shared" si="8"/>
        <v>54.500000000000007</v>
      </c>
      <c r="F62" s="6">
        <f t="shared" si="9"/>
        <v>65.400000000000006</v>
      </c>
      <c r="G62" s="16">
        <v>130.80000000000001</v>
      </c>
      <c r="H62" s="16"/>
      <c r="I62" s="60">
        <v>1033502</v>
      </c>
      <c r="J62" s="11" t="s">
        <v>26</v>
      </c>
      <c r="K62" s="48" t="s">
        <v>675</v>
      </c>
    </row>
    <row r="63" spans="1:11" x14ac:dyDescent="0.25">
      <c r="A63" s="52">
        <v>1000234867</v>
      </c>
      <c r="B63" s="13" t="s">
        <v>85</v>
      </c>
      <c r="C63" s="11" t="s">
        <v>1</v>
      </c>
      <c r="D63" s="11">
        <v>31</v>
      </c>
      <c r="E63" s="6">
        <f t="shared" si="8"/>
        <v>72.088709677419359</v>
      </c>
      <c r="F63" s="6">
        <f t="shared" si="9"/>
        <v>86.50645161290322</v>
      </c>
      <c r="G63" s="16">
        <v>2681.7</v>
      </c>
      <c r="H63" s="16"/>
      <c r="I63" s="60">
        <v>1033502</v>
      </c>
      <c r="J63" s="11" t="s">
        <v>26</v>
      </c>
      <c r="K63" s="48" t="s">
        <v>675</v>
      </c>
    </row>
    <row r="64" spans="1:11" x14ac:dyDescent="0.25">
      <c r="A64" s="52">
        <v>1000237192</v>
      </c>
      <c r="B64" s="13" t="s">
        <v>86</v>
      </c>
      <c r="C64" s="11" t="s">
        <v>1</v>
      </c>
      <c r="D64" s="11">
        <v>31</v>
      </c>
      <c r="E64" s="6">
        <f t="shared" si="8"/>
        <v>62.451612903225829</v>
      </c>
      <c r="F64" s="6">
        <f t="shared" si="9"/>
        <v>74.941935483870992</v>
      </c>
      <c r="G64" s="16">
        <v>2323.2000000000007</v>
      </c>
      <c r="H64" s="16"/>
      <c r="I64" s="60">
        <v>1033502</v>
      </c>
      <c r="J64" s="11" t="s">
        <v>26</v>
      </c>
      <c r="K64" s="48" t="s">
        <v>675</v>
      </c>
    </row>
    <row r="65" spans="1:11" x14ac:dyDescent="0.25">
      <c r="A65" s="52">
        <v>1000245938</v>
      </c>
      <c r="B65" s="13" t="s">
        <v>87</v>
      </c>
      <c r="C65" s="11" t="s">
        <v>1</v>
      </c>
      <c r="D65" s="11">
        <v>60</v>
      </c>
      <c r="E65" s="6">
        <f t="shared" si="8"/>
        <v>21.416666666666668</v>
      </c>
      <c r="F65" s="6">
        <f t="shared" si="9"/>
        <v>25.7</v>
      </c>
      <c r="G65" s="16">
        <v>1542</v>
      </c>
      <c r="H65" s="16"/>
      <c r="I65" s="60">
        <v>1033502</v>
      </c>
      <c r="J65" s="11" t="s">
        <v>26</v>
      </c>
      <c r="K65" s="48" t="s">
        <v>675</v>
      </c>
    </row>
    <row r="66" spans="1:11" x14ac:dyDescent="0.25">
      <c r="A66" s="52">
        <v>1000245942</v>
      </c>
      <c r="B66" s="13" t="s">
        <v>88</v>
      </c>
      <c r="C66" s="11" t="s">
        <v>1</v>
      </c>
      <c r="D66" s="11">
        <v>47</v>
      </c>
      <c r="E66" s="6">
        <f t="shared" si="8"/>
        <v>134.31914893617025</v>
      </c>
      <c r="F66" s="6">
        <f t="shared" si="9"/>
        <v>161.18297872340429</v>
      </c>
      <c r="G66" s="16">
        <v>7575.6000000000022</v>
      </c>
      <c r="H66" s="16"/>
      <c r="I66" s="60">
        <v>1033502</v>
      </c>
      <c r="J66" s="11" t="s">
        <v>26</v>
      </c>
      <c r="K66" s="48" t="s">
        <v>675</v>
      </c>
    </row>
    <row r="67" spans="1:11" x14ac:dyDescent="0.25">
      <c r="A67" s="52">
        <v>1000246587</v>
      </c>
      <c r="B67" s="13" t="s">
        <v>89</v>
      </c>
      <c r="C67" s="11" t="s">
        <v>1</v>
      </c>
      <c r="D67" s="11">
        <v>37</v>
      </c>
      <c r="E67" s="6">
        <f t="shared" si="8"/>
        <v>16.605855855855857</v>
      </c>
      <c r="F67" s="6">
        <f t="shared" si="9"/>
        <v>19.927027027027027</v>
      </c>
      <c r="G67" s="16">
        <v>737.3</v>
      </c>
      <c r="H67" s="16"/>
      <c r="I67" s="60">
        <v>1033502</v>
      </c>
      <c r="J67" s="11" t="s">
        <v>26</v>
      </c>
      <c r="K67" s="48" t="s">
        <v>675</v>
      </c>
    </row>
    <row r="68" spans="1:11" x14ac:dyDescent="0.25">
      <c r="A68" s="52">
        <v>1000246589</v>
      </c>
      <c r="B68" s="13" t="s">
        <v>90</v>
      </c>
      <c r="C68" s="11" t="s">
        <v>1</v>
      </c>
      <c r="D68" s="11">
        <v>24</v>
      </c>
      <c r="E68" s="6">
        <f t="shared" si="8"/>
        <v>34.875</v>
      </c>
      <c r="F68" s="6">
        <f t="shared" si="9"/>
        <v>41.85</v>
      </c>
      <c r="G68" s="16">
        <v>1004.4000000000001</v>
      </c>
      <c r="H68" s="16"/>
      <c r="I68" s="60">
        <v>1033502</v>
      </c>
      <c r="J68" s="11" t="s">
        <v>26</v>
      </c>
      <c r="K68" s="48" t="s">
        <v>675</v>
      </c>
    </row>
    <row r="69" spans="1:11" x14ac:dyDescent="0.25">
      <c r="A69" s="52">
        <v>1000246644</v>
      </c>
      <c r="B69" s="13" t="s">
        <v>91</v>
      </c>
      <c r="C69" s="11" t="s">
        <v>1</v>
      </c>
      <c r="D69" s="11">
        <v>2</v>
      </c>
      <c r="E69" s="6">
        <f t="shared" si="8"/>
        <v>765.5</v>
      </c>
      <c r="F69" s="6">
        <f t="shared" si="9"/>
        <v>918.59999999999991</v>
      </c>
      <c r="G69" s="16">
        <v>1837.1999999999998</v>
      </c>
      <c r="H69" s="16"/>
      <c r="I69" s="60">
        <v>1033502</v>
      </c>
      <c r="J69" s="11" t="s">
        <v>26</v>
      </c>
      <c r="K69" s="48" t="s">
        <v>675</v>
      </c>
    </row>
    <row r="70" spans="1:11" x14ac:dyDescent="0.25">
      <c r="A70" s="52">
        <v>1000246655</v>
      </c>
      <c r="B70" s="13" t="s">
        <v>92</v>
      </c>
      <c r="C70" s="11" t="s">
        <v>1</v>
      </c>
      <c r="D70" s="11">
        <v>11</v>
      </c>
      <c r="E70" s="6">
        <f t="shared" si="8"/>
        <v>68.62878787878789</v>
      </c>
      <c r="F70" s="6">
        <f t="shared" si="9"/>
        <v>82.354545454545459</v>
      </c>
      <c r="G70" s="16">
        <v>905.90000000000009</v>
      </c>
      <c r="H70" s="16"/>
      <c r="I70" s="60">
        <v>1033502</v>
      </c>
      <c r="J70" s="11" t="s">
        <v>26</v>
      </c>
      <c r="K70" s="48" t="s">
        <v>675</v>
      </c>
    </row>
    <row r="71" spans="1:11" x14ac:dyDescent="0.25">
      <c r="A71" s="52">
        <v>1000246672</v>
      </c>
      <c r="B71" s="13" t="s">
        <v>93</v>
      </c>
      <c r="C71" s="11" t="s">
        <v>1</v>
      </c>
      <c r="D71" s="11">
        <v>5</v>
      </c>
      <c r="E71" s="6">
        <f t="shared" si="8"/>
        <v>150.75</v>
      </c>
      <c r="F71" s="6">
        <f t="shared" si="9"/>
        <v>180.9</v>
      </c>
      <c r="G71" s="16">
        <v>904.5</v>
      </c>
      <c r="H71" s="16"/>
      <c r="I71" s="60">
        <v>1033502</v>
      </c>
      <c r="J71" s="11" t="s">
        <v>26</v>
      </c>
      <c r="K71" s="48" t="s">
        <v>675</v>
      </c>
    </row>
    <row r="72" spans="1:11" x14ac:dyDescent="0.25">
      <c r="A72" s="52">
        <v>1000248989</v>
      </c>
      <c r="B72" s="13" t="s">
        <v>94</v>
      </c>
      <c r="C72" s="11" t="s">
        <v>1</v>
      </c>
      <c r="D72" s="11">
        <v>3</v>
      </c>
      <c r="E72" s="6">
        <f t="shared" si="8"/>
        <v>546.66666666666674</v>
      </c>
      <c r="F72" s="6">
        <f t="shared" si="9"/>
        <v>656</v>
      </c>
      <c r="G72" s="16">
        <v>1968</v>
      </c>
      <c r="H72" s="16"/>
      <c r="I72" s="60">
        <v>1033502</v>
      </c>
      <c r="J72" s="11" t="s">
        <v>26</v>
      </c>
      <c r="K72" s="48" t="s">
        <v>675</v>
      </c>
    </row>
    <row r="73" spans="1:11" x14ac:dyDescent="0.25">
      <c r="A73" s="52">
        <v>1000248989</v>
      </c>
      <c r="B73" s="13" t="s">
        <v>94</v>
      </c>
      <c r="C73" s="11" t="s">
        <v>1</v>
      </c>
      <c r="D73" s="11">
        <v>5</v>
      </c>
      <c r="E73" s="6">
        <f t="shared" si="8"/>
        <v>491.33333333333337</v>
      </c>
      <c r="F73" s="6">
        <f t="shared" si="9"/>
        <v>589.6</v>
      </c>
      <c r="G73" s="16">
        <v>2948</v>
      </c>
      <c r="H73" s="16"/>
      <c r="I73" s="60">
        <v>1033502</v>
      </c>
      <c r="J73" s="11" t="s">
        <v>26</v>
      </c>
      <c r="K73" s="48" t="s">
        <v>675</v>
      </c>
    </row>
    <row r="74" spans="1:11" x14ac:dyDescent="0.25">
      <c r="A74" s="12">
        <v>1000249604</v>
      </c>
      <c r="B74" s="13" t="s">
        <v>95</v>
      </c>
      <c r="C74" s="11" t="s">
        <v>1</v>
      </c>
      <c r="D74" s="11">
        <v>21</v>
      </c>
      <c r="E74" s="6">
        <f t="shared" si="8"/>
        <v>116.15079365079366</v>
      </c>
      <c r="F74" s="6">
        <f t="shared" si="9"/>
        <v>139.38095238095238</v>
      </c>
      <c r="G74" s="16">
        <v>2927</v>
      </c>
      <c r="H74" s="16"/>
      <c r="I74" s="60">
        <v>1033502</v>
      </c>
      <c r="J74" s="11" t="s">
        <v>26</v>
      </c>
      <c r="K74" s="48" t="s">
        <v>675</v>
      </c>
    </row>
    <row r="75" spans="1:11" x14ac:dyDescent="0.25">
      <c r="A75" s="12">
        <v>1000251157</v>
      </c>
      <c r="B75" s="13" t="s">
        <v>96</v>
      </c>
      <c r="C75" s="11" t="s">
        <v>1</v>
      </c>
      <c r="D75" s="11">
        <v>1</v>
      </c>
      <c r="E75" s="6">
        <f t="shared" si="8"/>
        <v>72.666666666666686</v>
      </c>
      <c r="F75" s="6">
        <f t="shared" si="9"/>
        <v>87.200000000000017</v>
      </c>
      <c r="G75" s="16">
        <v>87.200000000000017</v>
      </c>
      <c r="H75" s="16"/>
      <c r="I75" s="60">
        <v>1033502</v>
      </c>
      <c r="J75" s="11" t="s">
        <v>26</v>
      </c>
      <c r="K75" s="48" t="s">
        <v>675</v>
      </c>
    </row>
    <row r="76" spans="1:11" x14ac:dyDescent="0.25">
      <c r="A76" s="12">
        <v>1000251161</v>
      </c>
      <c r="B76" s="13" t="s">
        <v>97</v>
      </c>
      <c r="C76" s="11" t="s">
        <v>1</v>
      </c>
      <c r="D76" s="11">
        <v>4</v>
      </c>
      <c r="E76" s="6">
        <f t="shared" si="8"/>
        <v>95.633333333333326</v>
      </c>
      <c r="F76" s="6">
        <f t="shared" si="9"/>
        <v>114.75999999999999</v>
      </c>
      <c r="G76" s="16">
        <v>459.03999999999996</v>
      </c>
      <c r="H76" s="16"/>
      <c r="I76" s="60">
        <v>1033502</v>
      </c>
      <c r="J76" s="11" t="s">
        <v>26</v>
      </c>
      <c r="K76" s="48" t="s">
        <v>675</v>
      </c>
    </row>
    <row r="77" spans="1:11" x14ac:dyDescent="0.25">
      <c r="A77" s="12">
        <v>1000251834</v>
      </c>
      <c r="B77" s="13" t="s">
        <v>98</v>
      </c>
      <c r="C77" s="11" t="s">
        <v>1</v>
      </c>
      <c r="D77" s="11">
        <v>44</v>
      </c>
      <c r="E77" s="6">
        <f t="shared" si="8"/>
        <v>168.43939393939399</v>
      </c>
      <c r="F77" s="6">
        <f t="shared" si="9"/>
        <v>202.12727272727278</v>
      </c>
      <c r="G77" s="16">
        <v>8893.6000000000022</v>
      </c>
      <c r="H77" s="16"/>
      <c r="I77" s="60">
        <v>1033502</v>
      </c>
      <c r="J77" s="11" t="s">
        <v>26</v>
      </c>
      <c r="K77" s="48" t="s">
        <v>675</v>
      </c>
    </row>
    <row r="78" spans="1:11" x14ac:dyDescent="0.25">
      <c r="A78" s="12">
        <v>1000252053</v>
      </c>
      <c r="B78" s="13" t="s">
        <v>99</v>
      </c>
      <c r="C78" s="11" t="s">
        <v>1</v>
      </c>
      <c r="D78" s="11">
        <v>23</v>
      </c>
      <c r="E78" s="6">
        <f t="shared" si="8"/>
        <v>89.076086956521749</v>
      </c>
      <c r="F78" s="6">
        <f t="shared" si="9"/>
        <v>106.89130434782609</v>
      </c>
      <c r="G78" s="16">
        <v>2458.5</v>
      </c>
      <c r="H78" s="16"/>
      <c r="I78" s="60">
        <v>1033502</v>
      </c>
      <c r="J78" s="11" t="s">
        <v>26</v>
      </c>
      <c r="K78" s="48" t="s">
        <v>675</v>
      </c>
    </row>
    <row r="79" spans="1:11" x14ac:dyDescent="0.25">
      <c r="A79" s="12">
        <v>1000252062</v>
      </c>
      <c r="B79" s="13" t="s">
        <v>100</v>
      </c>
      <c r="C79" s="11" t="s">
        <v>1</v>
      </c>
      <c r="D79" s="11">
        <v>2</v>
      </c>
      <c r="E79" s="6">
        <f t="shared" si="8"/>
        <v>36.500000000000014</v>
      </c>
      <c r="F79" s="6">
        <f t="shared" si="9"/>
        <v>43.800000000000011</v>
      </c>
      <c r="G79" s="16">
        <v>87.600000000000023</v>
      </c>
      <c r="H79" s="16"/>
      <c r="I79" s="60">
        <v>1033502</v>
      </c>
      <c r="J79" s="11" t="s">
        <v>26</v>
      </c>
      <c r="K79" s="48" t="s">
        <v>675</v>
      </c>
    </row>
    <row r="80" spans="1:11" x14ac:dyDescent="0.25">
      <c r="A80" s="12">
        <v>1000252359</v>
      </c>
      <c r="B80" s="13" t="s">
        <v>101</v>
      </c>
      <c r="C80" s="11" t="s">
        <v>1</v>
      </c>
      <c r="D80" s="11">
        <v>3</v>
      </c>
      <c r="E80" s="6">
        <f t="shared" si="8"/>
        <v>74.555555555555543</v>
      </c>
      <c r="F80" s="6">
        <f t="shared" si="9"/>
        <v>89.466666666666654</v>
      </c>
      <c r="G80" s="16">
        <v>268.39999999999998</v>
      </c>
      <c r="H80" s="16"/>
      <c r="I80" s="60">
        <v>1033502</v>
      </c>
      <c r="J80" s="11" t="s">
        <v>26</v>
      </c>
      <c r="K80" s="48" t="s">
        <v>675</v>
      </c>
    </row>
    <row r="81" spans="1:11" x14ac:dyDescent="0.25">
      <c r="A81" s="12">
        <v>1000252360</v>
      </c>
      <c r="B81" s="13" t="s">
        <v>102</v>
      </c>
      <c r="C81" s="11" t="s">
        <v>1</v>
      </c>
      <c r="D81" s="11">
        <v>35</v>
      </c>
      <c r="E81" s="6">
        <f t="shared" si="8"/>
        <v>10.480952380952383</v>
      </c>
      <c r="F81" s="6">
        <f t="shared" si="9"/>
        <v>12.577142857142858</v>
      </c>
      <c r="G81" s="16">
        <v>440.20000000000005</v>
      </c>
      <c r="H81" s="16"/>
      <c r="I81" s="60">
        <v>1033502</v>
      </c>
      <c r="J81" s="11" t="s">
        <v>26</v>
      </c>
      <c r="K81" s="48" t="s">
        <v>675</v>
      </c>
    </row>
    <row r="82" spans="1:11" x14ac:dyDescent="0.25">
      <c r="A82" s="12">
        <v>1000259346</v>
      </c>
      <c r="B82" s="13" t="s">
        <v>103</v>
      </c>
      <c r="C82" s="11" t="s">
        <v>1</v>
      </c>
      <c r="D82" s="11">
        <v>11</v>
      </c>
      <c r="E82" s="6">
        <f t="shared" ref="E82:E136" si="10">G82/D82/1.2</f>
        <v>76.931818181818187</v>
      </c>
      <c r="F82" s="6">
        <f t="shared" ref="F82:F136" si="11">G82/D82</f>
        <v>92.318181818181813</v>
      </c>
      <c r="G82" s="16">
        <v>1015.5</v>
      </c>
      <c r="H82" s="16"/>
      <c r="I82" s="60">
        <v>1033502</v>
      </c>
      <c r="J82" s="11" t="s">
        <v>26</v>
      </c>
      <c r="K82" s="48" t="s">
        <v>675</v>
      </c>
    </row>
    <row r="83" spans="1:11" x14ac:dyDescent="0.25">
      <c r="A83" s="12">
        <v>1000259719</v>
      </c>
      <c r="B83" s="13" t="s">
        <v>104</v>
      </c>
      <c r="C83" s="11" t="s">
        <v>1</v>
      </c>
      <c r="D83" s="11">
        <v>10</v>
      </c>
      <c r="E83" s="6">
        <f t="shared" si="10"/>
        <v>65.410000000000011</v>
      </c>
      <c r="F83" s="6">
        <f t="shared" si="11"/>
        <v>78.492000000000004</v>
      </c>
      <c r="G83" s="16">
        <v>784.92000000000007</v>
      </c>
      <c r="H83" s="16"/>
      <c r="I83" s="60">
        <v>1033502</v>
      </c>
      <c r="J83" s="11" t="s">
        <v>26</v>
      </c>
      <c r="K83" s="48" t="s">
        <v>675</v>
      </c>
    </row>
    <row r="84" spans="1:11" x14ac:dyDescent="0.25">
      <c r="A84" s="12">
        <v>1000264613</v>
      </c>
      <c r="B84" s="13" t="s">
        <v>105</v>
      </c>
      <c r="C84" s="11" t="s">
        <v>1</v>
      </c>
      <c r="D84" s="11">
        <v>12</v>
      </c>
      <c r="E84" s="6">
        <f t="shared" si="10"/>
        <v>60.497777777777785</v>
      </c>
      <c r="F84" s="6">
        <f t="shared" si="11"/>
        <v>72.597333333333339</v>
      </c>
      <c r="G84" s="16">
        <v>871.16800000000012</v>
      </c>
      <c r="H84" s="16"/>
      <c r="I84" s="60">
        <v>1033502</v>
      </c>
      <c r="J84" s="11" t="s">
        <v>26</v>
      </c>
      <c r="K84" s="48" t="s">
        <v>675</v>
      </c>
    </row>
    <row r="85" spans="1:11" x14ac:dyDescent="0.25">
      <c r="A85" s="12">
        <v>1000631650</v>
      </c>
      <c r="B85" s="13" t="s">
        <v>106</v>
      </c>
      <c r="C85" s="11" t="s">
        <v>1</v>
      </c>
      <c r="D85" s="11">
        <v>1</v>
      </c>
      <c r="E85" s="6">
        <f t="shared" si="10"/>
        <v>42.916666666666671</v>
      </c>
      <c r="F85" s="6">
        <f t="shared" si="11"/>
        <v>51.5</v>
      </c>
      <c r="G85" s="16">
        <v>51.5</v>
      </c>
      <c r="H85" s="16"/>
      <c r="I85" s="60">
        <v>1033502</v>
      </c>
      <c r="J85" s="11" t="s">
        <v>26</v>
      </c>
      <c r="K85" s="48" t="s">
        <v>675</v>
      </c>
    </row>
    <row r="86" spans="1:11" x14ac:dyDescent="0.25">
      <c r="A86" s="12">
        <v>1000883747</v>
      </c>
      <c r="B86" s="13" t="s">
        <v>107</v>
      </c>
      <c r="C86" s="11" t="s">
        <v>1</v>
      </c>
      <c r="D86" s="11">
        <v>30</v>
      </c>
      <c r="E86" s="6">
        <f t="shared" si="10"/>
        <v>27.852777777777785</v>
      </c>
      <c r="F86" s="6">
        <f t="shared" si="11"/>
        <v>33.423333333333339</v>
      </c>
      <c r="G86" s="16">
        <v>1002.7000000000003</v>
      </c>
      <c r="H86" s="16"/>
      <c r="I86" s="60">
        <v>1033502</v>
      </c>
      <c r="J86" s="11" t="s">
        <v>26</v>
      </c>
      <c r="K86" s="48" t="s">
        <v>675</v>
      </c>
    </row>
    <row r="87" spans="1:11" x14ac:dyDescent="0.25">
      <c r="A87" s="12">
        <v>1000015097</v>
      </c>
      <c r="B87" s="13" t="s">
        <v>108</v>
      </c>
      <c r="C87" s="11" t="s">
        <v>1</v>
      </c>
      <c r="D87" s="11">
        <v>1</v>
      </c>
      <c r="E87" s="6">
        <f t="shared" si="10"/>
        <v>34.933333333333351</v>
      </c>
      <c r="F87" s="6">
        <f t="shared" si="11"/>
        <v>41.920000000000016</v>
      </c>
      <c r="G87" s="16">
        <v>41.920000000000016</v>
      </c>
      <c r="H87" s="16"/>
      <c r="I87" s="11">
        <v>1033539</v>
      </c>
      <c r="J87" s="11" t="s">
        <v>26</v>
      </c>
      <c r="K87" s="48" t="s">
        <v>675</v>
      </c>
    </row>
    <row r="88" spans="1:11" x14ac:dyDescent="0.25">
      <c r="A88" s="12">
        <v>1000045634</v>
      </c>
      <c r="B88" s="13" t="s">
        <v>109</v>
      </c>
      <c r="C88" s="11" t="s">
        <v>1</v>
      </c>
      <c r="D88" s="11">
        <v>160</v>
      </c>
      <c r="E88" s="6">
        <f t="shared" si="10"/>
        <v>36.52500000000002</v>
      </c>
      <c r="F88" s="6">
        <f t="shared" si="11"/>
        <v>43.83000000000002</v>
      </c>
      <c r="G88" s="16">
        <v>7012.8000000000029</v>
      </c>
      <c r="H88" s="16"/>
      <c r="I88" s="11">
        <v>1033539</v>
      </c>
      <c r="J88" s="11" t="s">
        <v>26</v>
      </c>
      <c r="K88" s="48" t="s">
        <v>675</v>
      </c>
    </row>
    <row r="89" spans="1:11" x14ac:dyDescent="0.25">
      <c r="A89" s="12">
        <v>1000046187</v>
      </c>
      <c r="B89" s="13" t="s">
        <v>110</v>
      </c>
      <c r="C89" s="11" t="s">
        <v>1</v>
      </c>
      <c r="D89" s="11">
        <v>1</v>
      </c>
      <c r="E89" s="6">
        <f t="shared" si="10"/>
        <v>3904.0000000000009</v>
      </c>
      <c r="F89" s="6">
        <f t="shared" si="11"/>
        <v>4684.8000000000011</v>
      </c>
      <c r="G89" s="16">
        <v>4684.8000000000011</v>
      </c>
      <c r="H89" s="16"/>
      <c r="I89" s="11">
        <v>1033539</v>
      </c>
      <c r="J89" s="11" t="s">
        <v>26</v>
      </c>
      <c r="K89" s="48" t="s">
        <v>675</v>
      </c>
    </row>
    <row r="90" spans="1:11" x14ac:dyDescent="0.25">
      <c r="A90" s="12">
        <v>1000226400</v>
      </c>
      <c r="B90" s="13" t="s">
        <v>111</v>
      </c>
      <c r="C90" s="11" t="s">
        <v>1</v>
      </c>
      <c r="D90" s="11">
        <v>1</v>
      </c>
      <c r="E90" s="6">
        <f t="shared" si="10"/>
        <v>1621.6666666666667</v>
      </c>
      <c r="F90" s="6">
        <f t="shared" si="11"/>
        <v>1946</v>
      </c>
      <c r="G90" s="16">
        <v>1946</v>
      </c>
      <c r="H90" s="16"/>
      <c r="I90" s="11">
        <v>1033539</v>
      </c>
      <c r="J90" s="11" t="s">
        <v>26</v>
      </c>
      <c r="K90" s="48" t="s">
        <v>675</v>
      </c>
    </row>
    <row r="91" spans="1:11" x14ac:dyDescent="0.25">
      <c r="A91" s="12">
        <v>1000226752</v>
      </c>
      <c r="B91" s="13" t="s">
        <v>112</v>
      </c>
      <c r="C91" s="11" t="s">
        <v>1</v>
      </c>
      <c r="D91" s="11">
        <v>2</v>
      </c>
      <c r="E91" s="6">
        <f t="shared" si="10"/>
        <v>1338.8333333333337</v>
      </c>
      <c r="F91" s="6">
        <f t="shared" si="11"/>
        <v>1606.6000000000004</v>
      </c>
      <c r="G91" s="16">
        <v>3213.2000000000007</v>
      </c>
      <c r="H91" s="16"/>
      <c r="I91" s="11">
        <v>1033539</v>
      </c>
      <c r="J91" s="11" t="s">
        <v>26</v>
      </c>
      <c r="K91" s="48" t="s">
        <v>675</v>
      </c>
    </row>
    <row r="92" spans="1:11" x14ac:dyDescent="0.25">
      <c r="A92" s="12">
        <v>1000226979</v>
      </c>
      <c r="B92" s="13" t="s">
        <v>113</v>
      </c>
      <c r="C92" s="11" t="s">
        <v>1</v>
      </c>
      <c r="D92" s="11">
        <v>1</v>
      </c>
      <c r="E92" s="6">
        <f t="shared" si="10"/>
        <v>14683.466666666671</v>
      </c>
      <c r="F92" s="6">
        <f t="shared" si="11"/>
        <v>17620.160000000003</v>
      </c>
      <c r="G92" s="16">
        <v>17620.160000000003</v>
      </c>
      <c r="H92" s="16"/>
      <c r="I92" s="11">
        <v>1033539</v>
      </c>
      <c r="J92" s="11" t="s">
        <v>26</v>
      </c>
      <c r="K92" s="48" t="s">
        <v>675</v>
      </c>
    </row>
    <row r="93" spans="1:11" x14ac:dyDescent="0.25">
      <c r="A93" s="12">
        <v>1000227310</v>
      </c>
      <c r="B93" s="13" t="s">
        <v>114</v>
      </c>
      <c r="C93" s="11" t="s">
        <v>1</v>
      </c>
      <c r="D93" s="11">
        <v>1</v>
      </c>
      <c r="E93" s="6">
        <f t="shared" si="10"/>
        <v>5221.666666666667</v>
      </c>
      <c r="F93" s="6">
        <f t="shared" si="11"/>
        <v>6266</v>
      </c>
      <c r="G93" s="16">
        <v>6266</v>
      </c>
      <c r="H93" s="16"/>
      <c r="I93" s="11">
        <v>1033539</v>
      </c>
      <c r="J93" s="11" t="s">
        <v>26</v>
      </c>
      <c r="K93" s="48" t="s">
        <v>675</v>
      </c>
    </row>
    <row r="94" spans="1:11" x14ac:dyDescent="0.25">
      <c r="A94" s="12">
        <v>1000228003</v>
      </c>
      <c r="B94" s="13" t="s">
        <v>115</v>
      </c>
      <c r="C94" s="11" t="s">
        <v>1</v>
      </c>
      <c r="D94" s="11">
        <v>2</v>
      </c>
      <c r="E94" s="6">
        <f t="shared" si="10"/>
        <v>426.7800000000002</v>
      </c>
      <c r="F94" s="6">
        <f t="shared" si="11"/>
        <v>512.13600000000019</v>
      </c>
      <c r="G94" s="16">
        <v>1024.2720000000004</v>
      </c>
      <c r="H94" s="16"/>
      <c r="I94" s="11">
        <v>1033539</v>
      </c>
      <c r="J94" s="11" t="s">
        <v>26</v>
      </c>
      <c r="K94" s="48" t="s">
        <v>675</v>
      </c>
    </row>
    <row r="95" spans="1:11" x14ac:dyDescent="0.25">
      <c r="A95" s="12">
        <v>1000230473</v>
      </c>
      <c r="B95" s="13" t="s">
        <v>116</v>
      </c>
      <c r="C95" s="11" t="s">
        <v>1</v>
      </c>
      <c r="D95" s="11">
        <v>1</v>
      </c>
      <c r="E95" s="6">
        <f t="shared" si="10"/>
        <v>1685.3333333333335</v>
      </c>
      <c r="F95" s="6">
        <f t="shared" si="11"/>
        <v>2022.4</v>
      </c>
      <c r="G95" s="16">
        <v>2022.4</v>
      </c>
      <c r="H95" s="16"/>
      <c r="I95" s="11">
        <v>1033539</v>
      </c>
      <c r="J95" s="11" t="s">
        <v>26</v>
      </c>
      <c r="K95" s="48" t="s">
        <v>675</v>
      </c>
    </row>
    <row r="96" spans="1:11" x14ac:dyDescent="0.25">
      <c r="A96" s="12">
        <v>1000230579</v>
      </c>
      <c r="B96" s="13" t="s">
        <v>117</v>
      </c>
      <c r="C96" s="11" t="s">
        <v>1</v>
      </c>
      <c r="D96" s="11">
        <v>1</v>
      </c>
      <c r="E96" s="6">
        <f t="shared" si="10"/>
        <v>3068.0000000000005</v>
      </c>
      <c r="F96" s="6">
        <f t="shared" si="11"/>
        <v>3681.6000000000004</v>
      </c>
      <c r="G96" s="16">
        <v>3681.6000000000004</v>
      </c>
      <c r="H96" s="16"/>
      <c r="I96" s="11">
        <v>1033539</v>
      </c>
      <c r="J96" s="11" t="s">
        <v>26</v>
      </c>
      <c r="K96" s="48" t="s">
        <v>675</v>
      </c>
    </row>
    <row r="97" spans="1:11" x14ac:dyDescent="0.25">
      <c r="A97" s="12">
        <v>1000232040</v>
      </c>
      <c r="B97" s="13" t="s">
        <v>118</v>
      </c>
      <c r="C97" s="11" t="s">
        <v>1</v>
      </c>
      <c r="D97" s="11">
        <v>4</v>
      </c>
      <c r="E97" s="6">
        <f t="shared" si="10"/>
        <v>154.91666666666666</v>
      </c>
      <c r="F97" s="6">
        <f t="shared" si="11"/>
        <v>185.89999999999998</v>
      </c>
      <c r="G97" s="16">
        <v>743.59999999999991</v>
      </c>
      <c r="H97" s="16"/>
      <c r="I97" s="11">
        <v>1033539</v>
      </c>
      <c r="J97" s="11" t="s">
        <v>26</v>
      </c>
      <c r="K97" s="48" t="s">
        <v>675</v>
      </c>
    </row>
    <row r="98" spans="1:11" x14ac:dyDescent="0.25">
      <c r="A98" s="12">
        <v>1000233414</v>
      </c>
      <c r="B98" s="13" t="s">
        <v>119</v>
      </c>
      <c r="C98" s="11" t="s">
        <v>1</v>
      </c>
      <c r="D98" s="11">
        <v>2</v>
      </c>
      <c r="E98" s="6">
        <f t="shared" si="10"/>
        <v>7290.8333333333339</v>
      </c>
      <c r="F98" s="6">
        <f t="shared" si="11"/>
        <v>8749</v>
      </c>
      <c r="G98" s="16">
        <v>17498</v>
      </c>
      <c r="H98" s="16"/>
      <c r="I98" s="11">
        <v>1033539</v>
      </c>
      <c r="J98" s="11" t="s">
        <v>26</v>
      </c>
      <c r="K98" s="48" t="s">
        <v>675</v>
      </c>
    </row>
    <row r="99" spans="1:11" x14ac:dyDescent="0.25">
      <c r="A99" s="12">
        <v>1000233524</v>
      </c>
      <c r="B99" s="13" t="s">
        <v>120</v>
      </c>
      <c r="C99" s="11" t="s">
        <v>1</v>
      </c>
      <c r="D99" s="11">
        <v>1</v>
      </c>
      <c r="E99" s="6">
        <f t="shared" si="10"/>
        <v>3878.3333333333335</v>
      </c>
      <c r="F99" s="6">
        <f t="shared" si="11"/>
        <v>4654</v>
      </c>
      <c r="G99" s="16">
        <v>4654</v>
      </c>
      <c r="H99" s="16"/>
      <c r="I99" s="11">
        <v>1033539</v>
      </c>
      <c r="J99" s="11" t="s">
        <v>26</v>
      </c>
      <c r="K99" s="48" t="s">
        <v>675</v>
      </c>
    </row>
    <row r="100" spans="1:11" x14ac:dyDescent="0.25">
      <c r="A100" s="12">
        <v>1000235369</v>
      </c>
      <c r="B100" s="13" t="s">
        <v>121</v>
      </c>
      <c r="C100" s="11" t="s">
        <v>1</v>
      </c>
      <c r="D100" s="11">
        <v>2</v>
      </c>
      <c r="E100" s="6">
        <f t="shared" si="10"/>
        <v>3120.8333333333335</v>
      </c>
      <c r="F100" s="6">
        <f t="shared" si="11"/>
        <v>3745</v>
      </c>
      <c r="G100" s="16">
        <v>7490</v>
      </c>
      <c r="H100" s="16"/>
      <c r="I100" s="11">
        <v>1033539</v>
      </c>
      <c r="J100" s="11" t="s">
        <v>26</v>
      </c>
      <c r="K100" s="48" t="s">
        <v>675</v>
      </c>
    </row>
    <row r="101" spans="1:11" x14ac:dyDescent="0.25">
      <c r="A101" s="12">
        <v>1000235370</v>
      </c>
      <c r="B101" s="13" t="s">
        <v>122</v>
      </c>
      <c r="C101" s="11" t="s">
        <v>1</v>
      </c>
      <c r="D101" s="11">
        <v>2</v>
      </c>
      <c r="E101" s="6">
        <f t="shared" si="10"/>
        <v>2509.166666666667</v>
      </c>
      <c r="F101" s="6">
        <f t="shared" si="11"/>
        <v>3011</v>
      </c>
      <c r="G101" s="16">
        <v>6022</v>
      </c>
      <c r="H101" s="16"/>
      <c r="I101" s="11">
        <v>1033539</v>
      </c>
      <c r="J101" s="11" t="s">
        <v>26</v>
      </c>
      <c r="K101" s="48" t="s">
        <v>675</v>
      </c>
    </row>
    <row r="102" spans="1:11" x14ac:dyDescent="0.25">
      <c r="A102" s="12">
        <v>1000235794</v>
      </c>
      <c r="B102" s="13" t="s">
        <v>123</v>
      </c>
      <c r="C102" s="11" t="s">
        <v>1</v>
      </c>
      <c r="D102" s="11">
        <v>2</v>
      </c>
      <c r="E102" s="6">
        <f t="shared" si="10"/>
        <v>13108.220000000001</v>
      </c>
      <c r="F102" s="6">
        <f t="shared" si="11"/>
        <v>15729.864000000001</v>
      </c>
      <c r="G102" s="16">
        <v>31459.728000000003</v>
      </c>
      <c r="H102" s="16"/>
      <c r="I102" s="11">
        <v>1033539</v>
      </c>
      <c r="J102" s="11" t="s">
        <v>26</v>
      </c>
      <c r="K102" s="48" t="s">
        <v>675</v>
      </c>
    </row>
    <row r="103" spans="1:11" x14ac:dyDescent="0.25">
      <c r="A103" s="12">
        <v>1000236737</v>
      </c>
      <c r="B103" s="13" t="s">
        <v>124</v>
      </c>
      <c r="C103" s="11" t="s">
        <v>1</v>
      </c>
      <c r="D103" s="11">
        <v>1</v>
      </c>
      <c r="E103" s="6">
        <f t="shared" si="10"/>
        <v>1460</v>
      </c>
      <c r="F103" s="6">
        <f t="shared" si="11"/>
        <v>1752</v>
      </c>
      <c r="G103" s="16">
        <v>1752</v>
      </c>
      <c r="H103" s="16"/>
      <c r="I103" s="11">
        <v>1033539</v>
      </c>
      <c r="J103" s="11" t="s">
        <v>26</v>
      </c>
      <c r="K103" s="48" t="s">
        <v>675</v>
      </c>
    </row>
    <row r="104" spans="1:11" x14ac:dyDescent="0.25">
      <c r="A104" s="12">
        <v>1000237062</v>
      </c>
      <c r="B104" s="13" t="s">
        <v>125</v>
      </c>
      <c r="C104" s="11" t="s">
        <v>1</v>
      </c>
      <c r="D104" s="11">
        <v>1</v>
      </c>
      <c r="E104" s="6">
        <f t="shared" si="10"/>
        <v>991.66666666666674</v>
      </c>
      <c r="F104" s="6">
        <f t="shared" si="11"/>
        <v>1190</v>
      </c>
      <c r="G104" s="16">
        <v>1190</v>
      </c>
      <c r="H104" s="16"/>
      <c r="I104" s="11">
        <v>1033539</v>
      </c>
      <c r="J104" s="11" t="s">
        <v>26</v>
      </c>
      <c r="K104" s="48" t="s">
        <v>675</v>
      </c>
    </row>
    <row r="105" spans="1:11" x14ac:dyDescent="0.25">
      <c r="A105" s="12">
        <v>1000237065</v>
      </c>
      <c r="B105" s="13" t="s">
        <v>126</v>
      </c>
      <c r="C105" s="11" t="s">
        <v>1</v>
      </c>
      <c r="D105" s="11">
        <v>8</v>
      </c>
      <c r="E105" s="6">
        <f t="shared" si="10"/>
        <v>2426.4583333333335</v>
      </c>
      <c r="F105" s="6">
        <f t="shared" si="11"/>
        <v>2911.75</v>
      </c>
      <c r="G105" s="16">
        <v>23294</v>
      </c>
      <c r="H105" s="16"/>
      <c r="I105" s="11">
        <v>1033539</v>
      </c>
      <c r="J105" s="11" t="s">
        <v>26</v>
      </c>
      <c r="K105" s="48" t="s">
        <v>675</v>
      </c>
    </row>
    <row r="106" spans="1:11" x14ac:dyDescent="0.25">
      <c r="A106" s="12">
        <v>1000237178</v>
      </c>
      <c r="B106" s="13" t="s">
        <v>127</v>
      </c>
      <c r="C106" s="11" t="s">
        <v>1</v>
      </c>
      <c r="D106" s="11">
        <v>2</v>
      </c>
      <c r="E106" s="6">
        <f t="shared" si="10"/>
        <v>4637.5</v>
      </c>
      <c r="F106" s="6">
        <f t="shared" si="11"/>
        <v>5565</v>
      </c>
      <c r="G106" s="16">
        <v>11130</v>
      </c>
      <c r="H106" s="16"/>
      <c r="I106" s="11">
        <v>1033539</v>
      </c>
      <c r="J106" s="11" t="s">
        <v>26</v>
      </c>
      <c r="K106" s="48" t="s">
        <v>675</v>
      </c>
    </row>
    <row r="107" spans="1:11" x14ac:dyDescent="0.25">
      <c r="A107" s="12">
        <v>1000237179</v>
      </c>
      <c r="B107" s="13" t="s">
        <v>128</v>
      </c>
      <c r="C107" s="11" t="s">
        <v>1</v>
      </c>
      <c r="D107" s="11">
        <v>1</v>
      </c>
      <c r="E107" s="6">
        <f t="shared" si="10"/>
        <v>7641.3400000000038</v>
      </c>
      <c r="F107" s="6">
        <f t="shared" si="11"/>
        <v>9169.6080000000038</v>
      </c>
      <c r="G107" s="16">
        <v>9169.6080000000038</v>
      </c>
      <c r="H107" s="16"/>
      <c r="I107" s="11">
        <v>1033539</v>
      </c>
      <c r="J107" s="11" t="s">
        <v>26</v>
      </c>
      <c r="K107" s="48" t="s">
        <v>675</v>
      </c>
    </row>
    <row r="108" spans="1:11" x14ac:dyDescent="0.25">
      <c r="A108" s="12">
        <v>1000237180</v>
      </c>
      <c r="B108" s="13" t="s">
        <v>129</v>
      </c>
      <c r="C108" s="11" t="s">
        <v>1</v>
      </c>
      <c r="D108" s="11">
        <v>1</v>
      </c>
      <c r="E108" s="6">
        <f t="shared" si="10"/>
        <v>6225</v>
      </c>
      <c r="F108" s="6">
        <f t="shared" si="11"/>
        <v>7470</v>
      </c>
      <c r="G108" s="16">
        <v>7470</v>
      </c>
      <c r="H108" s="16"/>
      <c r="I108" s="11">
        <v>1033539</v>
      </c>
      <c r="J108" s="11" t="s">
        <v>26</v>
      </c>
      <c r="K108" s="48" t="s">
        <v>675</v>
      </c>
    </row>
    <row r="109" spans="1:11" x14ac:dyDescent="0.25">
      <c r="A109" s="12">
        <v>1000237633</v>
      </c>
      <c r="B109" s="13" t="s">
        <v>130</v>
      </c>
      <c r="C109" s="11" t="s">
        <v>1</v>
      </c>
      <c r="D109" s="11">
        <v>1</v>
      </c>
      <c r="E109" s="6">
        <f t="shared" si="10"/>
        <v>5372.6666666666679</v>
      </c>
      <c r="F109" s="6">
        <f t="shared" si="11"/>
        <v>6447.2000000000007</v>
      </c>
      <c r="G109" s="16">
        <v>6447.2000000000007</v>
      </c>
      <c r="H109" s="16"/>
      <c r="I109" s="11">
        <v>1033539</v>
      </c>
      <c r="J109" s="11" t="s">
        <v>26</v>
      </c>
      <c r="K109" s="48" t="s">
        <v>675</v>
      </c>
    </row>
    <row r="110" spans="1:11" x14ac:dyDescent="0.25">
      <c r="A110" s="12">
        <v>1000237634</v>
      </c>
      <c r="B110" s="13" t="s">
        <v>131</v>
      </c>
      <c r="C110" s="11" t="s">
        <v>1</v>
      </c>
      <c r="D110" s="11">
        <v>7</v>
      </c>
      <c r="E110" s="6">
        <f t="shared" si="10"/>
        <v>5371.9523809523807</v>
      </c>
      <c r="F110" s="6">
        <f t="shared" si="11"/>
        <v>6446.3428571428567</v>
      </c>
      <c r="G110" s="16">
        <v>45124.399999999994</v>
      </c>
      <c r="H110" s="16"/>
      <c r="I110" s="11">
        <v>1033539</v>
      </c>
      <c r="J110" s="11" t="s">
        <v>26</v>
      </c>
      <c r="K110" s="48" t="s">
        <v>675</v>
      </c>
    </row>
    <row r="111" spans="1:11" x14ac:dyDescent="0.25">
      <c r="A111" s="12">
        <v>1000237659</v>
      </c>
      <c r="B111" s="13" t="s">
        <v>132</v>
      </c>
      <c r="C111" s="11" t="s">
        <v>1</v>
      </c>
      <c r="D111" s="11">
        <v>3</v>
      </c>
      <c r="E111" s="6">
        <f t="shared" si="10"/>
        <v>11913</v>
      </c>
      <c r="F111" s="6">
        <f t="shared" si="11"/>
        <v>14295.6</v>
      </c>
      <c r="G111" s="16">
        <v>42886.8</v>
      </c>
      <c r="H111" s="16"/>
      <c r="I111" s="11">
        <v>1033539</v>
      </c>
      <c r="J111" s="11" t="s">
        <v>26</v>
      </c>
      <c r="K111" s="48" t="s">
        <v>675</v>
      </c>
    </row>
    <row r="112" spans="1:11" x14ac:dyDescent="0.25">
      <c r="A112" s="12">
        <v>1000237660</v>
      </c>
      <c r="B112" s="13" t="s">
        <v>133</v>
      </c>
      <c r="C112" s="11" t="s">
        <v>1</v>
      </c>
      <c r="D112" s="11">
        <v>4</v>
      </c>
      <c r="E112" s="6">
        <f t="shared" si="10"/>
        <v>2519.166666666667</v>
      </c>
      <c r="F112" s="6">
        <f t="shared" si="11"/>
        <v>3023</v>
      </c>
      <c r="G112" s="16">
        <v>12092</v>
      </c>
      <c r="H112" s="16"/>
      <c r="I112" s="11">
        <v>1033539</v>
      </c>
      <c r="J112" s="11" t="s">
        <v>26</v>
      </c>
      <c r="K112" s="48" t="s">
        <v>675</v>
      </c>
    </row>
    <row r="113" spans="1:11" x14ac:dyDescent="0.25">
      <c r="A113" s="12">
        <v>1000237661</v>
      </c>
      <c r="B113" s="13" t="s">
        <v>134</v>
      </c>
      <c r="C113" s="11" t="s">
        <v>1</v>
      </c>
      <c r="D113" s="11">
        <v>3</v>
      </c>
      <c r="E113" s="6">
        <f t="shared" si="10"/>
        <v>1435.666666666667</v>
      </c>
      <c r="F113" s="6">
        <f t="shared" si="11"/>
        <v>1722.8000000000004</v>
      </c>
      <c r="G113" s="16">
        <v>5168.4000000000015</v>
      </c>
      <c r="H113" s="16"/>
      <c r="I113" s="11">
        <v>1033539</v>
      </c>
      <c r="J113" s="11" t="s">
        <v>26</v>
      </c>
      <c r="K113" s="48" t="s">
        <v>675</v>
      </c>
    </row>
    <row r="114" spans="1:11" x14ac:dyDescent="0.25">
      <c r="A114" s="12">
        <v>1000237663</v>
      </c>
      <c r="B114" s="13" t="s">
        <v>135</v>
      </c>
      <c r="C114" s="11" t="s">
        <v>1</v>
      </c>
      <c r="D114" s="11">
        <v>2</v>
      </c>
      <c r="E114" s="6">
        <f t="shared" si="10"/>
        <v>1406.1666666666672</v>
      </c>
      <c r="F114" s="6">
        <f t="shared" si="11"/>
        <v>1687.4000000000005</v>
      </c>
      <c r="G114" s="16">
        <v>3374.8000000000011</v>
      </c>
      <c r="H114" s="16"/>
      <c r="I114" s="11">
        <v>1033539</v>
      </c>
      <c r="J114" s="11" t="s">
        <v>26</v>
      </c>
      <c r="K114" s="48" t="s">
        <v>675</v>
      </c>
    </row>
    <row r="115" spans="1:11" x14ac:dyDescent="0.25">
      <c r="A115" s="12">
        <v>1000237665</v>
      </c>
      <c r="B115" s="13" t="s">
        <v>136</v>
      </c>
      <c r="C115" s="11" t="s">
        <v>1</v>
      </c>
      <c r="D115" s="11">
        <v>2</v>
      </c>
      <c r="E115" s="6">
        <f t="shared" si="10"/>
        <v>11913.000000000005</v>
      </c>
      <c r="F115" s="6">
        <f t="shared" si="11"/>
        <v>14295.600000000006</v>
      </c>
      <c r="G115" s="16">
        <v>28591.200000000012</v>
      </c>
      <c r="H115" s="16"/>
      <c r="I115" s="11">
        <v>1033539</v>
      </c>
      <c r="J115" s="11" t="s">
        <v>26</v>
      </c>
      <c r="K115" s="48" t="s">
        <v>675</v>
      </c>
    </row>
    <row r="116" spans="1:11" x14ac:dyDescent="0.25">
      <c r="A116" s="12">
        <v>1000237666</v>
      </c>
      <c r="B116" s="13" t="s">
        <v>137</v>
      </c>
      <c r="C116" s="11" t="s">
        <v>1</v>
      </c>
      <c r="D116" s="11">
        <v>4</v>
      </c>
      <c r="E116" s="6">
        <f t="shared" si="10"/>
        <v>2291.916666666667</v>
      </c>
      <c r="F116" s="6">
        <f t="shared" si="11"/>
        <v>2750.3</v>
      </c>
      <c r="G116" s="16">
        <v>11001.2</v>
      </c>
      <c r="H116" s="16"/>
      <c r="I116" s="11">
        <v>1033539</v>
      </c>
      <c r="J116" s="11" t="s">
        <v>26</v>
      </c>
      <c r="K116" s="48" t="s">
        <v>675</v>
      </c>
    </row>
    <row r="117" spans="1:11" x14ac:dyDescent="0.25">
      <c r="A117" s="12">
        <v>1000237667</v>
      </c>
      <c r="B117" s="13" t="s">
        <v>138</v>
      </c>
      <c r="C117" s="11" t="s">
        <v>1</v>
      </c>
      <c r="D117" s="11">
        <v>5</v>
      </c>
      <c r="E117" s="6">
        <f t="shared" si="10"/>
        <v>2519.0000000000005</v>
      </c>
      <c r="F117" s="6">
        <f t="shared" si="11"/>
        <v>3022.8</v>
      </c>
      <c r="G117" s="16">
        <v>15114</v>
      </c>
      <c r="H117" s="16"/>
      <c r="I117" s="11">
        <v>1033539</v>
      </c>
      <c r="J117" s="11" t="s">
        <v>26</v>
      </c>
      <c r="K117" s="48" t="s">
        <v>675</v>
      </c>
    </row>
    <row r="118" spans="1:11" x14ac:dyDescent="0.25">
      <c r="A118" s="12">
        <v>1000237671</v>
      </c>
      <c r="B118" s="13" t="s">
        <v>139</v>
      </c>
      <c r="C118" s="11" t="s">
        <v>1</v>
      </c>
      <c r="D118" s="11">
        <v>8</v>
      </c>
      <c r="E118" s="6">
        <f t="shared" si="10"/>
        <v>1098.3333333333335</v>
      </c>
      <c r="F118" s="6">
        <f t="shared" si="11"/>
        <v>1318</v>
      </c>
      <c r="G118" s="16">
        <v>10544</v>
      </c>
      <c r="H118" s="16"/>
      <c r="I118" s="11">
        <v>1033539</v>
      </c>
      <c r="J118" s="11" t="s">
        <v>26</v>
      </c>
      <c r="K118" s="48" t="s">
        <v>675</v>
      </c>
    </row>
    <row r="119" spans="1:11" x14ac:dyDescent="0.25">
      <c r="A119" s="12">
        <v>1000237672</v>
      </c>
      <c r="B119" s="13" t="s">
        <v>140</v>
      </c>
      <c r="C119" s="11" t="s">
        <v>1</v>
      </c>
      <c r="D119" s="11">
        <v>3</v>
      </c>
      <c r="E119" s="6">
        <f t="shared" si="10"/>
        <v>2519.4444444444448</v>
      </c>
      <c r="F119" s="6">
        <f t="shared" si="11"/>
        <v>3023.3333333333335</v>
      </c>
      <c r="G119" s="16">
        <v>9070</v>
      </c>
      <c r="H119" s="16"/>
      <c r="I119" s="11">
        <v>1033539</v>
      </c>
      <c r="J119" s="11" t="s">
        <v>26</v>
      </c>
      <c r="K119" s="48" t="s">
        <v>675</v>
      </c>
    </row>
    <row r="120" spans="1:11" x14ac:dyDescent="0.25">
      <c r="A120" s="12">
        <v>1000237731</v>
      </c>
      <c r="B120" s="13" t="s">
        <v>141</v>
      </c>
      <c r="C120" s="11" t="s">
        <v>1</v>
      </c>
      <c r="D120" s="11">
        <v>29</v>
      </c>
      <c r="E120" s="6">
        <f t="shared" si="10"/>
        <v>629.54022988505744</v>
      </c>
      <c r="F120" s="6">
        <f t="shared" si="11"/>
        <v>755.44827586206895</v>
      </c>
      <c r="G120" s="16">
        <v>21908</v>
      </c>
      <c r="H120" s="16"/>
      <c r="I120" s="11">
        <v>1033539</v>
      </c>
      <c r="J120" s="11" t="s">
        <v>26</v>
      </c>
      <c r="K120" s="48" t="s">
        <v>675</v>
      </c>
    </row>
    <row r="121" spans="1:11" x14ac:dyDescent="0.25">
      <c r="A121" s="12">
        <v>1000237786</v>
      </c>
      <c r="B121" s="13" t="s">
        <v>142</v>
      </c>
      <c r="C121" s="11" t="s">
        <v>1</v>
      </c>
      <c r="D121" s="11">
        <v>1</v>
      </c>
      <c r="E121" s="6">
        <f t="shared" si="10"/>
        <v>246.00000000000006</v>
      </c>
      <c r="F121" s="6">
        <f t="shared" si="11"/>
        <v>295.20000000000005</v>
      </c>
      <c r="G121" s="16">
        <v>295.20000000000005</v>
      </c>
      <c r="H121" s="16"/>
      <c r="I121" s="11">
        <v>1033539</v>
      </c>
      <c r="J121" s="11" t="s">
        <v>26</v>
      </c>
      <c r="K121" s="48" t="s">
        <v>675</v>
      </c>
    </row>
    <row r="122" spans="1:11" x14ac:dyDescent="0.25">
      <c r="A122" s="12">
        <v>1000237791</v>
      </c>
      <c r="B122" s="13" t="s">
        <v>143</v>
      </c>
      <c r="C122" s="11" t="s">
        <v>1</v>
      </c>
      <c r="D122" s="11">
        <v>2</v>
      </c>
      <c r="E122" s="6">
        <f t="shared" si="10"/>
        <v>15750</v>
      </c>
      <c r="F122" s="6">
        <f t="shared" si="11"/>
        <v>18900</v>
      </c>
      <c r="G122" s="16">
        <v>37800</v>
      </c>
      <c r="H122" s="16"/>
      <c r="I122" s="11">
        <v>1033539</v>
      </c>
      <c r="J122" s="11" t="s">
        <v>26</v>
      </c>
      <c r="K122" s="48" t="s">
        <v>675</v>
      </c>
    </row>
    <row r="123" spans="1:11" x14ac:dyDescent="0.25">
      <c r="A123" s="12">
        <v>1000237797</v>
      </c>
      <c r="B123" s="13" t="s">
        <v>144</v>
      </c>
      <c r="C123" s="11" t="s">
        <v>1</v>
      </c>
      <c r="D123" s="11">
        <v>1</v>
      </c>
      <c r="E123" s="6">
        <f t="shared" si="10"/>
        <v>302.66666666666674</v>
      </c>
      <c r="F123" s="6">
        <f t="shared" si="11"/>
        <v>363.20000000000005</v>
      </c>
      <c r="G123" s="16">
        <v>363.20000000000005</v>
      </c>
      <c r="H123" s="16"/>
      <c r="I123" s="11">
        <v>1033539</v>
      </c>
      <c r="J123" s="11" t="s">
        <v>26</v>
      </c>
      <c r="K123" s="48" t="s">
        <v>675</v>
      </c>
    </row>
    <row r="124" spans="1:11" x14ac:dyDescent="0.25">
      <c r="A124" s="12">
        <v>1000239312</v>
      </c>
      <c r="B124" s="13" t="s">
        <v>145</v>
      </c>
      <c r="C124" s="11" t="s">
        <v>1</v>
      </c>
      <c r="D124" s="11">
        <v>1</v>
      </c>
      <c r="E124" s="6">
        <f t="shared" si="10"/>
        <v>1211.6666666666667</v>
      </c>
      <c r="F124" s="6">
        <f t="shared" si="11"/>
        <v>1454</v>
      </c>
      <c r="G124" s="16">
        <v>1454</v>
      </c>
      <c r="H124" s="16"/>
      <c r="I124" s="11">
        <v>1033539</v>
      </c>
      <c r="J124" s="11" t="s">
        <v>26</v>
      </c>
      <c r="K124" s="48" t="s">
        <v>675</v>
      </c>
    </row>
    <row r="125" spans="1:11" x14ac:dyDescent="0.25">
      <c r="A125" s="12">
        <v>1000239313</v>
      </c>
      <c r="B125" s="13" t="s">
        <v>146</v>
      </c>
      <c r="C125" s="11" t="s">
        <v>1</v>
      </c>
      <c r="D125" s="11">
        <v>7</v>
      </c>
      <c r="E125" s="6">
        <f t="shared" si="10"/>
        <v>2050.1685714285722</v>
      </c>
      <c r="F125" s="6">
        <f t="shared" si="11"/>
        <v>2460.2022857142865</v>
      </c>
      <c r="G125" s="16">
        <v>17221.416000000005</v>
      </c>
      <c r="H125" s="16"/>
      <c r="I125" s="11">
        <v>1033539</v>
      </c>
      <c r="J125" s="11" t="s">
        <v>26</v>
      </c>
      <c r="K125" s="48" t="s">
        <v>675</v>
      </c>
    </row>
    <row r="126" spans="1:11" x14ac:dyDescent="0.25">
      <c r="A126" s="12">
        <v>1000239318</v>
      </c>
      <c r="B126" s="13" t="s">
        <v>147</v>
      </c>
      <c r="C126" s="11" t="s">
        <v>1</v>
      </c>
      <c r="D126" s="11">
        <v>2</v>
      </c>
      <c r="E126" s="6">
        <f t="shared" si="10"/>
        <v>716.16666666666674</v>
      </c>
      <c r="F126" s="6">
        <f t="shared" si="11"/>
        <v>859.40000000000009</v>
      </c>
      <c r="G126" s="16">
        <v>1718.8000000000002</v>
      </c>
      <c r="H126" s="16"/>
      <c r="I126" s="11">
        <v>1033539</v>
      </c>
      <c r="J126" s="11" t="s">
        <v>26</v>
      </c>
      <c r="K126" s="48" t="s">
        <v>675</v>
      </c>
    </row>
    <row r="127" spans="1:11" x14ac:dyDescent="0.25">
      <c r="A127" s="12">
        <v>1000239319</v>
      </c>
      <c r="B127" s="13" t="s">
        <v>148</v>
      </c>
      <c r="C127" s="11" t="s">
        <v>1</v>
      </c>
      <c r="D127" s="11">
        <v>2</v>
      </c>
      <c r="E127" s="6">
        <f t="shared" si="10"/>
        <v>1015.5000000000003</v>
      </c>
      <c r="F127" s="6">
        <f t="shared" si="11"/>
        <v>1218.6000000000004</v>
      </c>
      <c r="G127" s="16">
        <v>2437.2000000000007</v>
      </c>
      <c r="H127" s="16"/>
      <c r="I127" s="11">
        <v>1033539</v>
      </c>
      <c r="J127" s="11" t="s">
        <v>26</v>
      </c>
      <c r="K127" s="48" t="s">
        <v>675</v>
      </c>
    </row>
    <row r="128" spans="1:11" x14ac:dyDescent="0.25">
      <c r="A128" s="12">
        <v>1000239320</v>
      </c>
      <c r="B128" s="13" t="s">
        <v>149</v>
      </c>
      <c r="C128" s="11" t="s">
        <v>1</v>
      </c>
      <c r="D128" s="11">
        <v>1</v>
      </c>
      <c r="E128" s="6">
        <f t="shared" si="10"/>
        <v>1154.0000000000002</v>
      </c>
      <c r="F128" s="6">
        <f t="shared" si="11"/>
        <v>1384.8000000000002</v>
      </c>
      <c r="G128" s="16">
        <v>1384.8000000000002</v>
      </c>
      <c r="H128" s="16"/>
      <c r="I128" s="11">
        <v>1033539</v>
      </c>
      <c r="J128" s="11" t="s">
        <v>26</v>
      </c>
      <c r="K128" s="48" t="s">
        <v>675</v>
      </c>
    </row>
    <row r="129" spans="1:11" x14ac:dyDescent="0.25">
      <c r="A129" s="12">
        <v>1000239322</v>
      </c>
      <c r="B129" s="13" t="s">
        <v>150</v>
      </c>
      <c r="C129" s="11" t="s">
        <v>1</v>
      </c>
      <c r="D129" s="11">
        <v>2</v>
      </c>
      <c r="E129" s="6">
        <f t="shared" si="10"/>
        <v>225.12666666666672</v>
      </c>
      <c r="F129" s="6">
        <f t="shared" si="11"/>
        <v>270.15200000000004</v>
      </c>
      <c r="G129" s="16">
        <v>540.30400000000009</v>
      </c>
      <c r="H129" s="16"/>
      <c r="I129" s="11">
        <v>1033539</v>
      </c>
      <c r="J129" s="11" t="s">
        <v>26</v>
      </c>
      <c r="K129" s="48" t="s">
        <v>675</v>
      </c>
    </row>
    <row r="130" spans="1:11" x14ac:dyDescent="0.25">
      <c r="A130" s="12">
        <v>1000239324</v>
      </c>
      <c r="B130" s="13" t="s">
        <v>151</v>
      </c>
      <c r="C130" s="11" t="s">
        <v>1</v>
      </c>
      <c r="D130" s="11">
        <v>14</v>
      </c>
      <c r="E130" s="6">
        <f t="shared" si="10"/>
        <v>1626.0000000000002</v>
      </c>
      <c r="F130" s="6">
        <f t="shared" si="11"/>
        <v>1951.2000000000003</v>
      </c>
      <c r="G130" s="16">
        <v>27316.800000000003</v>
      </c>
      <c r="H130" s="16"/>
      <c r="I130" s="11">
        <v>1033539</v>
      </c>
      <c r="J130" s="11" t="s">
        <v>26</v>
      </c>
      <c r="K130" s="48" t="s">
        <v>675</v>
      </c>
    </row>
    <row r="131" spans="1:11" x14ac:dyDescent="0.25">
      <c r="A131" s="12">
        <v>1000239326</v>
      </c>
      <c r="B131" s="13" t="s">
        <v>152</v>
      </c>
      <c r="C131" s="11" t="s">
        <v>1</v>
      </c>
      <c r="D131" s="11">
        <v>11</v>
      </c>
      <c r="E131" s="6">
        <f t="shared" si="10"/>
        <v>1898.6969696969697</v>
      </c>
      <c r="F131" s="6">
        <f t="shared" si="11"/>
        <v>2278.4363636363637</v>
      </c>
      <c r="G131" s="16">
        <v>25062.800000000003</v>
      </c>
      <c r="H131" s="16"/>
      <c r="I131" s="11">
        <v>1033539</v>
      </c>
      <c r="J131" s="11" t="s">
        <v>26</v>
      </c>
      <c r="K131" s="48" t="s">
        <v>675</v>
      </c>
    </row>
    <row r="132" spans="1:11" x14ac:dyDescent="0.25">
      <c r="A132" s="12">
        <v>1000239329</v>
      </c>
      <c r="B132" s="13" t="s">
        <v>153</v>
      </c>
      <c r="C132" s="11" t="s">
        <v>1</v>
      </c>
      <c r="D132" s="11">
        <v>5</v>
      </c>
      <c r="E132" s="6">
        <f t="shared" si="10"/>
        <v>3741.8666666666668</v>
      </c>
      <c r="F132" s="6">
        <f t="shared" si="11"/>
        <v>4490.24</v>
      </c>
      <c r="G132" s="16">
        <v>22451.199999999997</v>
      </c>
      <c r="H132" s="16"/>
      <c r="I132" s="11">
        <v>1033539</v>
      </c>
      <c r="J132" s="11" t="s">
        <v>26</v>
      </c>
      <c r="K132" s="48" t="s">
        <v>675</v>
      </c>
    </row>
    <row r="133" spans="1:11" x14ac:dyDescent="0.25">
      <c r="A133" s="12">
        <v>1000239837</v>
      </c>
      <c r="B133" s="13" t="s">
        <v>154</v>
      </c>
      <c r="C133" s="11" t="s">
        <v>1</v>
      </c>
      <c r="D133" s="11">
        <v>1</v>
      </c>
      <c r="E133" s="6">
        <f t="shared" si="10"/>
        <v>1532.3333333333335</v>
      </c>
      <c r="F133" s="6">
        <f t="shared" si="11"/>
        <v>1838.8000000000002</v>
      </c>
      <c r="G133" s="16">
        <v>1838.8000000000002</v>
      </c>
      <c r="H133" s="16"/>
      <c r="I133" s="11">
        <v>1033539</v>
      </c>
      <c r="J133" s="11" t="s">
        <v>26</v>
      </c>
      <c r="K133" s="48" t="s">
        <v>675</v>
      </c>
    </row>
    <row r="134" spans="1:11" x14ac:dyDescent="0.25">
      <c r="A134" s="12">
        <v>1000239854</v>
      </c>
      <c r="B134" s="13" t="s">
        <v>155</v>
      </c>
      <c r="C134" s="11" t="s">
        <v>1</v>
      </c>
      <c r="D134" s="11">
        <v>4</v>
      </c>
      <c r="E134" s="6">
        <f t="shared" si="10"/>
        <v>1587.8333333333339</v>
      </c>
      <c r="F134" s="6">
        <f t="shared" si="11"/>
        <v>1905.4000000000005</v>
      </c>
      <c r="G134" s="16">
        <v>7621.6000000000022</v>
      </c>
      <c r="H134" s="16"/>
      <c r="I134" s="11">
        <v>1033539</v>
      </c>
      <c r="J134" s="11" t="s">
        <v>26</v>
      </c>
      <c r="K134" s="48" t="s">
        <v>675</v>
      </c>
    </row>
    <row r="135" spans="1:11" x14ac:dyDescent="0.25">
      <c r="A135" s="12">
        <v>1000239856</v>
      </c>
      <c r="B135" s="13" t="s">
        <v>156</v>
      </c>
      <c r="C135" s="11" t="s">
        <v>1</v>
      </c>
      <c r="D135" s="11">
        <v>6</v>
      </c>
      <c r="E135" s="6">
        <f t="shared" si="10"/>
        <v>4095</v>
      </c>
      <c r="F135" s="6">
        <f t="shared" si="11"/>
        <v>4914</v>
      </c>
      <c r="G135" s="16">
        <v>29484</v>
      </c>
      <c r="H135" s="16"/>
      <c r="I135" s="11">
        <v>1033539</v>
      </c>
      <c r="J135" s="11" t="s">
        <v>26</v>
      </c>
      <c r="K135" s="48" t="s">
        <v>675</v>
      </c>
    </row>
    <row r="136" spans="1:11" x14ac:dyDescent="0.25">
      <c r="A136" s="12">
        <v>1000240223</v>
      </c>
      <c r="B136" s="13" t="s">
        <v>157</v>
      </c>
      <c r="C136" s="11" t="s">
        <v>1</v>
      </c>
      <c r="D136" s="11">
        <v>1</v>
      </c>
      <c r="E136" s="6">
        <f t="shared" si="10"/>
        <v>464.16666666666669</v>
      </c>
      <c r="F136" s="6">
        <f t="shared" si="11"/>
        <v>557</v>
      </c>
      <c r="G136" s="16">
        <v>557</v>
      </c>
      <c r="H136" s="16"/>
      <c r="I136" s="11">
        <v>1033539</v>
      </c>
      <c r="J136" s="11" t="s">
        <v>26</v>
      </c>
      <c r="K136" s="48" t="s">
        <v>675</v>
      </c>
    </row>
    <row r="137" spans="1:11" x14ac:dyDescent="0.25">
      <c r="A137" s="12">
        <v>1000240226</v>
      </c>
      <c r="B137" s="13" t="s">
        <v>158</v>
      </c>
      <c r="C137" s="11" t="s">
        <v>1</v>
      </c>
      <c r="D137" s="11">
        <v>6</v>
      </c>
      <c r="E137" s="6">
        <f t="shared" ref="E137:E200" si="12">G137/D137/1.2</f>
        <v>75.833333333333343</v>
      </c>
      <c r="F137" s="6">
        <f t="shared" ref="F137:F200" si="13">G137/D137</f>
        <v>91</v>
      </c>
      <c r="G137" s="16">
        <v>546</v>
      </c>
      <c r="H137" s="16"/>
      <c r="I137" s="11">
        <v>1033539</v>
      </c>
      <c r="J137" s="11" t="s">
        <v>26</v>
      </c>
      <c r="K137" s="48" t="s">
        <v>675</v>
      </c>
    </row>
    <row r="138" spans="1:11" x14ac:dyDescent="0.25">
      <c r="A138" s="12">
        <v>1000243680</v>
      </c>
      <c r="B138" s="13" t="s">
        <v>159</v>
      </c>
      <c r="C138" s="11" t="s">
        <v>1</v>
      </c>
      <c r="D138" s="11">
        <v>1</v>
      </c>
      <c r="E138" s="6">
        <f t="shared" si="12"/>
        <v>6985.3333333333348</v>
      </c>
      <c r="F138" s="6">
        <f t="shared" si="13"/>
        <v>8382.4000000000015</v>
      </c>
      <c r="G138" s="16">
        <v>8382.4000000000015</v>
      </c>
      <c r="H138" s="16"/>
      <c r="I138" s="11">
        <v>1033539</v>
      </c>
      <c r="J138" s="11" t="s">
        <v>26</v>
      </c>
      <c r="K138" s="48" t="s">
        <v>675</v>
      </c>
    </row>
    <row r="139" spans="1:11" x14ac:dyDescent="0.25">
      <c r="A139" s="12">
        <v>1000247400</v>
      </c>
      <c r="B139" s="13" t="s">
        <v>160</v>
      </c>
      <c r="C139" s="11" t="s">
        <v>1</v>
      </c>
      <c r="D139" s="11">
        <v>1</v>
      </c>
      <c r="E139" s="6">
        <f t="shared" si="12"/>
        <v>9246.2533333333322</v>
      </c>
      <c r="F139" s="6">
        <f t="shared" si="13"/>
        <v>11095.503999999997</v>
      </c>
      <c r="G139" s="16">
        <v>11095.503999999997</v>
      </c>
      <c r="H139" s="16"/>
      <c r="I139" s="11">
        <v>1033539</v>
      </c>
      <c r="J139" s="11" t="s">
        <v>26</v>
      </c>
      <c r="K139" s="48" t="s">
        <v>675</v>
      </c>
    </row>
    <row r="140" spans="1:11" x14ac:dyDescent="0.25">
      <c r="A140" s="12">
        <v>1000249897</v>
      </c>
      <c r="B140" s="13" t="s">
        <v>161</v>
      </c>
      <c r="C140" s="11" t="s">
        <v>1</v>
      </c>
      <c r="D140" s="11">
        <v>2</v>
      </c>
      <c r="E140" s="6">
        <f t="shared" si="12"/>
        <v>249.25000000000003</v>
      </c>
      <c r="F140" s="6">
        <f t="shared" si="13"/>
        <v>299.10000000000002</v>
      </c>
      <c r="G140" s="16">
        <v>598.20000000000005</v>
      </c>
      <c r="H140" s="16"/>
      <c r="I140" s="11">
        <v>1033539</v>
      </c>
      <c r="J140" s="11" t="s">
        <v>26</v>
      </c>
      <c r="K140" s="48" t="s">
        <v>675</v>
      </c>
    </row>
    <row r="141" spans="1:11" x14ac:dyDescent="0.25">
      <c r="A141" s="12">
        <v>1000249912</v>
      </c>
      <c r="B141" s="13" t="s">
        <v>162</v>
      </c>
      <c r="C141" s="11" t="s">
        <v>1</v>
      </c>
      <c r="D141" s="11">
        <v>1</v>
      </c>
      <c r="E141" s="6">
        <f t="shared" si="12"/>
        <v>219.33333333333337</v>
      </c>
      <c r="F141" s="6">
        <f t="shared" si="13"/>
        <v>263.20000000000005</v>
      </c>
      <c r="G141" s="16">
        <v>263.20000000000005</v>
      </c>
      <c r="H141" s="16"/>
      <c r="I141" s="11">
        <v>1033539</v>
      </c>
      <c r="J141" s="11" t="s">
        <v>26</v>
      </c>
      <c r="K141" s="48" t="s">
        <v>675</v>
      </c>
    </row>
    <row r="142" spans="1:11" x14ac:dyDescent="0.25">
      <c r="A142" s="12">
        <v>1000249946</v>
      </c>
      <c r="B142" s="13" t="s">
        <v>163</v>
      </c>
      <c r="C142" s="11" t="s">
        <v>1</v>
      </c>
      <c r="D142" s="11">
        <v>4</v>
      </c>
      <c r="E142" s="6">
        <f t="shared" si="12"/>
        <v>320.6033333333333</v>
      </c>
      <c r="F142" s="6">
        <f t="shared" si="13"/>
        <v>384.72399999999993</v>
      </c>
      <c r="G142" s="16">
        <v>1538.8959999999997</v>
      </c>
      <c r="H142" s="16"/>
      <c r="I142" s="11">
        <v>1033539</v>
      </c>
      <c r="J142" s="11" t="s">
        <v>26</v>
      </c>
      <c r="K142" s="48" t="s">
        <v>675</v>
      </c>
    </row>
    <row r="143" spans="1:11" x14ac:dyDescent="0.25">
      <c r="A143" s="12">
        <v>1000254781</v>
      </c>
      <c r="B143" s="13" t="s">
        <v>164</v>
      </c>
      <c r="C143" s="11" t="s">
        <v>1</v>
      </c>
      <c r="D143" s="11">
        <v>2</v>
      </c>
      <c r="E143" s="6">
        <f t="shared" si="12"/>
        <v>4163.3333333333339</v>
      </c>
      <c r="F143" s="6">
        <f t="shared" si="13"/>
        <v>4996</v>
      </c>
      <c r="G143" s="16">
        <v>9992</v>
      </c>
      <c r="H143" s="16"/>
      <c r="I143" s="11">
        <v>1033539</v>
      </c>
      <c r="J143" s="11" t="s">
        <v>26</v>
      </c>
      <c r="K143" s="48" t="s">
        <v>675</v>
      </c>
    </row>
    <row r="144" spans="1:11" x14ac:dyDescent="0.25">
      <c r="A144" s="12">
        <v>1000261173</v>
      </c>
      <c r="B144" s="13" t="s">
        <v>165</v>
      </c>
      <c r="C144" s="11" t="s">
        <v>1</v>
      </c>
      <c r="D144" s="11">
        <v>1</v>
      </c>
      <c r="E144" s="6">
        <f t="shared" si="12"/>
        <v>184.75000000000006</v>
      </c>
      <c r="F144" s="6">
        <f t="shared" si="13"/>
        <v>221.70000000000005</v>
      </c>
      <c r="G144" s="16">
        <v>221.70000000000005</v>
      </c>
      <c r="H144" s="16"/>
      <c r="I144" s="11">
        <v>1033539</v>
      </c>
      <c r="J144" s="11" t="s">
        <v>26</v>
      </c>
      <c r="K144" s="48" t="s">
        <v>675</v>
      </c>
    </row>
    <row r="145" spans="1:11" x14ac:dyDescent="0.25">
      <c r="A145" s="12">
        <v>1000261174</v>
      </c>
      <c r="B145" s="13" t="s">
        <v>166</v>
      </c>
      <c r="C145" s="11" t="s">
        <v>1</v>
      </c>
      <c r="D145" s="11">
        <v>57</v>
      </c>
      <c r="E145" s="6">
        <f t="shared" si="12"/>
        <v>183.93128654970764</v>
      </c>
      <c r="F145" s="6">
        <f t="shared" si="13"/>
        <v>220.71754385964914</v>
      </c>
      <c r="G145" s="16">
        <v>12580.900000000001</v>
      </c>
      <c r="H145" s="16"/>
      <c r="I145" s="11">
        <v>1033539</v>
      </c>
      <c r="J145" s="11" t="s">
        <v>26</v>
      </c>
      <c r="K145" s="48" t="s">
        <v>675</v>
      </c>
    </row>
    <row r="146" spans="1:11" x14ac:dyDescent="0.25">
      <c r="A146" s="12">
        <v>1000261174</v>
      </c>
      <c r="B146" s="13" t="s">
        <v>166</v>
      </c>
      <c r="C146" s="11" t="s">
        <v>1</v>
      </c>
      <c r="D146" s="11">
        <v>1</v>
      </c>
      <c r="E146" s="6">
        <f t="shared" si="12"/>
        <v>163.66666666666666</v>
      </c>
      <c r="F146" s="6">
        <f t="shared" si="13"/>
        <v>196.39999999999998</v>
      </c>
      <c r="G146" s="16">
        <v>196.39999999999998</v>
      </c>
      <c r="H146" s="16"/>
      <c r="I146" s="11">
        <v>1033539</v>
      </c>
      <c r="J146" s="11" t="s">
        <v>26</v>
      </c>
      <c r="K146" s="48" t="s">
        <v>675</v>
      </c>
    </row>
    <row r="147" spans="1:11" x14ac:dyDescent="0.25">
      <c r="A147" s="12">
        <v>1000261224</v>
      </c>
      <c r="B147" s="13" t="s">
        <v>167</v>
      </c>
      <c r="C147" s="11" t="s">
        <v>1</v>
      </c>
      <c r="D147" s="11">
        <v>5</v>
      </c>
      <c r="E147" s="6">
        <f t="shared" si="12"/>
        <v>1113.6666666666667</v>
      </c>
      <c r="F147" s="6">
        <f t="shared" si="13"/>
        <v>1336.4</v>
      </c>
      <c r="G147" s="16">
        <v>6682</v>
      </c>
      <c r="H147" s="16"/>
      <c r="I147" s="11">
        <v>1033539</v>
      </c>
      <c r="J147" s="11" t="s">
        <v>26</v>
      </c>
      <c r="K147" s="48" t="s">
        <v>675</v>
      </c>
    </row>
    <row r="148" spans="1:11" x14ac:dyDescent="0.25">
      <c r="A148" s="12">
        <v>1000261245</v>
      </c>
      <c r="B148" s="13" t="s">
        <v>168</v>
      </c>
      <c r="C148" s="11" t="s">
        <v>1</v>
      </c>
      <c r="D148" s="11">
        <v>3</v>
      </c>
      <c r="E148" s="6">
        <f t="shared" si="12"/>
        <v>375.5555555555556</v>
      </c>
      <c r="F148" s="6">
        <f t="shared" si="13"/>
        <v>450.66666666666669</v>
      </c>
      <c r="G148" s="16">
        <v>1352</v>
      </c>
      <c r="H148" s="16"/>
      <c r="I148" s="11">
        <v>1033539</v>
      </c>
      <c r="J148" s="11" t="s">
        <v>26</v>
      </c>
      <c r="K148" s="48" t="s">
        <v>675</v>
      </c>
    </row>
    <row r="149" spans="1:11" x14ac:dyDescent="0.25">
      <c r="A149" s="12">
        <v>1000261246</v>
      </c>
      <c r="B149" s="13" t="s">
        <v>169</v>
      </c>
      <c r="C149" s="11" t="s">
        <v>1</v>
      </c>
      <c r="D149" s="11">
        <v>2</v>
      </c>
      <c r="E149" s="6">
        <f t="shared" si="12"/>
        <v>520</v>
      </c>
      <c r="F149" s="6">
        <f t="shared" si="13"/>
        <v>624</v>
      </c>
      <c r="G149" s="16">
        <v>1248</v>
      </c>
      <c r="H149" s="16"/>
      <c r="I149" s="11">
        <v>1033539</v>
      </c>
      <c r="J149" s="11" t="s">
        <v>26</v>
      </c>
      <c r="K149" s="48" t="s">
        <v>675</v>
      </c>
    </row>
    <row r="150" spans="1:11" x14ac:dyDescent="0.25">
      <c r="A150" s="12">
        <v>1000261255</v>
      </c>
      <c r="B150" s="13" t="s">
        <v>170</v>
      </c>
      <c r="C150" s="11" t="s">
        <v>1</v>
      </c>
      <c r="D150" s="11">
        <v>10</v>
      </c>
      <c r="E150" s="6">
        <f t="shared" si="12"/>
        <v>897.16666666666663</v>
      </c>
      <c r="F150" s="6">
        <f t="shared" si="13"/>
        <v>1076.5999999999999</v>
      </c>
      <c r="G150" s="16">
        <v>10766</v>
      </c>
      <c r="H150" s="16"/>
      <c r="I150" s="11">
        <v>1033539</v>
      </c>
      <c r="J150" s="11" t="s">
        <v>26</v>
      </c>
      <c r="K150" s="48" t="s">
        <v>675</v>
      </c>
    </row>
    <row r="151" spans="1:11" x14ac:dyDescent="0.25">
      <c r="A151" s="12">
        <v>1000261256</v>
      </c>
      <c r="B151" s="13" t="s">
        <v>171</v>
      </c>
      <c r="C151" s="11" t="s">
        <v>1</v>
      </c>
      <c r="D151" s="11">
        <v>4</v>
      </c>
      <c r="E151" s="6">
        <f t="shared" si="12"/>
        <v>2328.3333333333335</v>
      </c>
      <c r="F151" s="6">
        <f t="shared" si="13"/>
        <v>2794</v>
      </c>
      <c r="G151" s="16">
        <v>11176</v>
      </c>
      <c r="H151" s="16"/>
      <c r="I151" s="11">
        <v>1033539</v>
      </c>
      <c r="J151" s="11" t="s">
        <v>26</v>
      </c>
      <c r="K151" s="48" t="s">
        <v>675</v>
      </c>
    </row>
    <row r="152" spans="1:11" x14ac:dyDescent="0.25">
      <c r="A152" s="12">
        <v>1000261265</v>
      </c>
      <c r="B152" s="13" t="s">
        <v>172</v>
      </c>
      <c r="C152" s="11" t="s">
        <v>1</v>
      </c>
      <c r="D152" s="11">
        <v>50</v>
      </c>
      <c r="E152" s="6">
        <f t="shared" si="12"/>
        <v>234.66666666666669</v>
      </c>
      <c r="F152" s="6">
        <f t="shared" si="13"/>
        <v>281.60000000000002</v>
      </c>
      <c r="G152" s="16">
        <v>14080</v>
      </c>
      <c r="H152" s="16"/>
      <c r="I152" s="11">
        <v>1033539</v>
      </c>
      <c r="J152" s="11" t="s">
        <v>26</v>
      </c>
      <c r="K152" s="48" t="s">
        <v>675</v>
      </c>
    </row>
    <row r="153" spans="1:11" x14ac:dyDescent="0.25">
      <c r="A153" s="12">
        <v>1000262603</v>
      </c>
      <c r="B153" s="13" t="s">
        <v>173</v>
      </c>
      <c r="C153" s="11" t="s">
        <v>1</v>
      </c>
      <c r="D153" s="11">
        <v>2</v>
      </c>
      <c r="E153" s="6">
        <f t="shared" si="12"/>
        <v>4430.8333333333339</v>
      </c>
      <c r="F153" s="6">
        <f t="shared" si="13"/>
        <v>5317</v>
      </c>
      <c r="G153" s="16">
        <v>10634</v>
      </c>
      <c r="H153" s="16"/>
      <c r="I153" s="11">
        <v>1033539</v>
      </c>
      <c r="J153" s="11" t="s">
        <v>26</v>
      </c>
      <c r="K153" s="48" t="s">
        <v>675</v>
      </c>
    </row>
    <row r="154" spans="1:11" x14ac:dyDescent="0.25">
      <c r="A154" s="12">
        <v>1000262718</v>
      </c>
      <c r="B154" s="13" t="s">
        <v>174</v>
      </c>
      <c r="C154" s="11" t="s">
        <v>1</v>
      </c>
      <c r="D154" s="11">
        <v>1</v>
      </c>
      <c r="E154" s="6">
        <f t="shared" si="12"/>
        <v>7251.666666666667</v>
      </c>
      <c r="F154" s="6">
        <f t="shared" si="13"/>
        <v>8702</v>
      </c>
      <c r="G154" s="16">
        <v>8702</v>
      </c>
      <c r="H154" s="16"/>
      <c r="I154" s="11">
        <v>1033539</v>
      </c>
      <c r="J154" s="11" t="s">
        <v>26</v>
      </c>
      <c r="K154" s="48" t="s">
        <v>675</v>
      </c>
    </row>
    <row r="155" spans="1:11" x14ac:dyDescent="0.25">
      <c r="A155" s="12">
        <v>1000264435</v>
      </c>
      <c r="B155" s="13" t="s">
        <v>175</v>
      </c>
      <c r="C155" s="11" t="s">
        <v>1</v>
      </c>
      <c r="D155" s="11">
        <v>2</v>
      </c>
      <c r="E155" s="6">
        <f t="shared" si="12"/>
        <v>490.83333333333337</v>
      </c>
      <c r="F155" s="6">
        <f t="shared" si="13"/>
        <v>589</v>
      </c>
      <c r="G155" s="16">
        <v>1178</v>
      </c>
      <c r="H155" s="16"/>
      <c r="I155" s="11">
        <v>1033539</v>
      </c>
      <c r="J155" s="11" t="s">
        <v>26</v>
      </c>
      <c r="K155" s="48" t="s">
        <v>675</v>
      </c>
    </row>
    <row r="156" spans="1:11" x14ac:dyDescent="0.25">
      <c r="A156" s="12">
        <v>1000264436</v>
      </c>
      <c r="B156" s="13" t="s">
        <v>176</v>
      </c>
      <c r="C156" s="11" t="s">
        <v>1</v>
      </c>
      <c r="D156" s="11">
        <v>20</v>
      </c>
      <c r="E156" s="6">
        <f t="shared" si="12"/>
        <v>375.08333333333337</v>
      </c>
      <c r="F156" s="6">
        <f t="shared" si="13"/>
        <v>450.1</v>
      </c>
      <c r="G156" s="16">
        <v>9002</v>
      </c>
      <c r="H156" s="16"/>
      <c r="I156" s="11">
        <v>1033539</v>
      </c>
      <c r="J156" s="11" t="s">
        <v>26</v>
      </c>
      <c r="K156" s="48" t="s">
        <v>675</v>
      </c>
    </row>
    <row r="157" spans="1:11" x14ac:dyDescent="0.25">
      <c r="A157" s="12">
        <v>1000264437</v>
      </c>
      <c r="B157" s="13" t="s">
        <v>177</v>
      </c>
      <c r="C157" s="11" t="s">
        <v>1</v>
      </c>
      <c r="D157" s="11">
        <v>9</v>
      </c>
      <c r="E157" s="6">
        <f t="shared" si="12"/>
        <v>208.33333333333334</v>
      </c>
      <c r="F157" s="6">
        <f t="shared" si="13"/>
        <v>250</v>
      </c>
      <c r="G157" s="16">
        <v>2250</v>
      </c>
      <c r="H157" s="16"/>
      <c r="I157" s="11">
        <v>1033539</v>
      </c>
      <c r="J157" s="11" t="s">
        <v>26</v>
      </c>
      <c r="K157" s="48" t="s">
        <v>675</v>
      </c>
    </row>
    <row r="158" spans="1:11" x14ac:dyDescent="0.25">
      <c r="A158" s="12">
        <v>1000264441</v>
      </c>
      <c r="B158" s="13" t="s">
        <v>178</v>
      </c>
      <c r="C158" s="11" t="s">
        <v>1</v>
      </c>
      <c r="D158" s="11">
        <v>2</v>
      </c>
      <c r="E158" s="6">
        <f t="shared" si="12"/>
        <v>1293.1000000000004</v>
      </c>
      <c r="F158" s="6">
        <f t="shared" si="13"/>
        <v>1551.7200000000003</v>
      </c>
      <c r="G158" s="16">
        <v>3103.4400000000005</v>
      </c>
      <c r="H158" s="16"/>
      <c r="I158" s="11">
        <v>1033539</v>
      </c>
      <c r="J158" s="11" t="s">
        <v>26</v>
      </c>
      <c r="K158" s="48" t="s">
        <v>675</v>
      </c>
    </row>
    <row r="159" spans="1:11" x14ac:dyDescent="0.25">
      <c r="A159" s="12">
        <v>1000264453</v>
      </c>
      <c r="B159" s="13" t="s">
        <v>179</v>
      </c>
      <c r="C159" s="11" t="s">
        <v>1</v>
      </c>
      <c r="D159" s="11">
        <v>2</v>
      </c>
      <c r="E159" s="6">
        <f t="shared" si="12"/>
        <v>1577.5</v>
      </c>
      <c r="F159" s="6">
        <f t="shared" si="13"/>
        <v>1893</v>
      </c>
      <c r="G159" s="16">
        <v>3786</v>
      </c>
      <c r="H159" s="16"/>
      <c r="I159" s="11">
        <v>1033539</v>
      </c>
      <c r="J159" s="11" t="s">
        <v>26</v>
      </c>
      <c r="K159" s="48" t="s">
        <v>675</v>
      </c>
    </row>
    <row r="160" spans="1:11" x14ac:dyDescent="0.25">
      <c r="A160" s="12">
        <v>1000265776</v>
      </c>
      <c r="B160" s="13" t="s">
        <v>180</v>
      </c>
      <c r="C160" s="11" t="s">
        <v>1</v>
      </c>
      <c r="D160" s="11">
        <v>2</v>
      </c>
      <c r="E160" s="6">
        <f t="shared" si="12"/>
        <v>228.33333333333334</v>
      </c>
      <c r="F160" s="6">
        <f t="shared" si="13"/>
        <v>274</v>
      </c>
      <c r="G160" s="16">
        <v>548</v>
      </c>
      <c r="H160" s="16"/>
      <c r="I160" s="11">
        <v>1033539</v>
      </c>
      <c r="J160" s="11" t="s">
        <v>26</v>
      </c>
      <c r="K160" s="48" t="s">
        <v>675</v>
      </c>
    </row>
    <row r="161" spans="1:11" x14ac:dyDescent="0.25">
      <c r="A161" s="12">
        <v>1000265849</v>
      </c>
      <c r="B161" s="13" t="s">
        <v>181</v>
      </c>
      <c r="C161" s="11" t="s">
        <v>1</v>
      </c>
      <c r="D161" s="11">
        <v>26</v>
      </c>
      <c r="E161" s="6">
        <f t="shared" si="12"/>
        <v>224.93435897435913</v>
      </c>
      <c r="F161" s="6">
        <f t="shared" si="13"/>
        <v>269.92123076923093</v>
      </c>
      <c r="G161" s="16">
        <v>7017.9520000000048</v>
      </c>
      <c r="H161" s="16"/>
      <c r="I161" s="11">
        <v>1033539</v>
      </c>
      <c r="J161" s="11" t="s">
        <v>26</v>
      </c>
      <c r="K161" s="48" t="s">
        <v>675</v>
      </c>
    </row>
    <row r="162" spans="1:11" x14ac:dyDescent="0.25">
      <c r="A162" s="12">
        <v>1000079903</v>
      </c>
      <c r="B162" s="13" t="s">
        <v>182</v>
      </c>
      <c r="C162" s="11" t="s">
        <v>187</v>
      </c>
      <c r="D162" s="11">
        <v>850</v>
      </c>
      <c r="E162" s="6">
        <f t="shared" si="12"/>
        <v>24.416666666666668</v>
      </c>
      <c r="F162" s="6">
        <f t="shared" si="13"/>
        <v>29.3</v>
      </c>
      <c r="G162" s="59">
        <v>24905</v>
      </c>
      <c r="H162" s="65"/>
      <c r="I162" s="62">
        <v>1029626</v>
      </c>
      <c r="J162" s="11" t="s">
        <v>26</v>
      </c>
      <c r="K162" s="48" t="s">
        <v>677</v>
      </c>
    </row>
    <row r="163" spans="1:11" x14ac:dyDescent="0.25">
      <c r="A163" s="12">
        <v>1000163302</v>
      </c>
      <c r="B163" s="13" t="s">
        <v>183</v>
      </c>
      <c r="C163" s="11" t="s">
        <v>187</v>
      </c>
      <c r="D163" s="11">
        <v>14</v>
      </c>
      <c r="E163" s="6">
        <f t="shared" si="12"/>
        <v>37.290119047619058</v>
      </c>
      <c r="F163" s="6">
        <f t="shared" si="13"/>
        <v>44.748142857142867</v>
      </c>
      <c r="G163" s="59">
        <v>626.47400000000016</v>
      </c>
      <c r="H163" s="65"/>
      <c r="I163" s="62">
        <v>1029626</v>
      </c>
      <c r="J163" s="11" t="s">
        <v>26</v>
      </c>
      <c r="K163" s="48" t="s">
        <v>672</v>
      </c>
    </row>
    <row r="164" spans="1:11" x14ac:dyDescent="0.25">
      <c r="A164" s="12">
        <v>1000177629</v>
      </c>
      <c r="B164" s="13" t="s">
        <v>184</v>
      </c>
      <c r="C164" s="11" t="s">
        <v>187</v>
      </c>
      <c r="D164" s="11">
        <v>25</v>
      </c>
      <c r="E164" s="6">
        <f t="shared" si="12"/>
        <v>12.882500000000004</v>
      </c>
      <c r="F164" s="6">
        <f t="shared" si="13"/>
        <v>15.459000000000005</v>
      </c>
      <c r="G164" s="59">
        <v>386.47500000000014</v>
      </c>
      <c r="H164" s="65"/>
      <c r="I164" s="62">
        <v>1029626</v>
      </c>
      <c r="J164" s="11" t="s">
        <v>26</v>
      </c>
      <c r="K164" s="48" t="s">
        <v>672</v>
      </c>
    </row>
    <row r="165" spans="1:11" x14ac:dyDescent="0.25">
      <c r="A165" s="12">
        <v>1000229588</v>
      </c>
      <c r="B165" s="13" t="s">
        <v>185</v>
      </c>
      <c r="C165" s="11" t="s">
        <v>1</v>
      </c>
      <c r="D165" s="11">
        <v>7</v>
      </c>
      <c r="E165" s="6">
        <f t="shared" si="12"/>
        <v>673.80952380952385</v>
      </c>
      <c r="F165" s="6">
        <f t="shared" si="13"/>
        <v>808.57142857142856</v>
      </c>
      <c r="G165" s="59">
        <v>5660</v>
      </c>
      <c r="H165" s="65"/>
      <c r="I165" s="62">
        <v>1029626</v>
      </c>
      <c r="J165" s="11" t="s">
        <v>26</v>
      </c>
      <c r="K165" s="48" t="s">
        <v>672</v>
      </c>
    </row>
    <row r="166" spans="1:11" x14ac:dyDescent="0.25">
      <c r="A166" s="12">
        <v>1000262191</v>
      </c>
      <c r="B166" s="13" t="s">
        <v>186</v>
      </c>
      <c r="C166" s="11" t="s">
        <v>187</v>
      </c>
      <c r="D166" s="11">
        <v>314</v>
      </c>
      <c r="E166" s="6">
        <f t="shared" si="12"/>
        <v>17.228901273885352</v>
      </c>
      <c r="F166" s="6">
        <f t="shared" si="13"/>
        <v>20.674681528662422</v>
      </c>
      <c r="G166" s="59">
        <v>6491.85</v>
      </c>
      <c r="H166" s="65"/>
      <c r="I166" s="62">
        <v>1029626</v>
      </c>
      <c r="J166" s="11" t="s">
        <v>26</v>
      </c>
      <c r="K166" s="48" t="s">
        <v>672</v>
      </c>
    </row>
    <row r="167" spans="1:11" x14ac:dyDescent="0.25">
      <c r="A167" s="57">
        <v>1000101969</v>
      </c>
      <c r="B167" s="55" t="s">
        <v>188</v>
      </c>
      <c r="C167" s="11" t="s">
        <v>1</v>
      </c>
      <c r="D167" s="11">
        <v>2</v>
      </c>
      <c r="E167" s="6">
        <f t="shared" si="12"/>
        <v>193.75</v>
      </c>
      <c r="F167" s="6">
        <f t="shared" si="13"/>
        <v>232.5</v>
      </c>
      <c r="G167" s="16">
        <v>465</v>
      </c>
      <c r="H167" s="16"/>
      <c r="I167" s="12">
        <v>1036736</v>
      </c>
      <c r="J167" s="11" t="s">
        <v>26</v>
      </c>
      <c r="K167" s="48" t="s">
        <v>676</v>
      </c>
    </row>
    <row r="168" spans="1:11" x14ac:dyDescent="0.25">
      <c r="A168" s="57">
        <v>1000228192</v>
      </c>
      <c r="B168" s="55" t="s">
        <v>189</v>
      </c>
      <c r="C168" s="11" t="s">
        <v>1</v>
      </c>
      <c r="D168" s="11">
        <v>1</v>
      </c>
      <c r="E168" s="6">
        <f t="shared" si="12"/>
        <v>437.5</v>
      </c>
      <c r="F168" s="6">
        <f t="shared" si="13"/>
        <v>525</v>
      </c>
      <c r="G168" s="16">
        <v>525</v>
      </c>
      <c r="H168" s="16"/>
      <c r="I168" s="12">
        <v>1036736</v>
      </c>
      <c r="J168" s="11" t="s">
        <v>26</v>
      </c>
      <c r="K168" s="48" t="s">
        <v>676</v>
      </c>
    </row>
    <row r="169" spans="1:11" x14ac:dyDescent="0.25">
      <c r="A169" s="57">
        <v>1000228193</v>
      </c>
      <c r="B169" s="55" t="s">
        <v>190</v>
      </c>
      <c r="C169" s="11" t="s">
        <v>1</v>
      </c>
      <c r="D169" s="11">
        <v>1</v>
      </c>
      <c r="E169" s="6">
        <f t="shared" si="12"/>
        <v>526.66666666666674</v>
      </c>
      <c r="F169" s="6">
        <f t="shared" si="13"/>
        <v>632</v>
      </c>
      <c r="G169" s="16">
        <v>632</v>
      </c>
      <c r="H169" s="16"/>
      <c r="I169" s="12">
        <v>1036736</v>
      </c>
      <c r="J169" s="11" t="s">
        <v>26</v>
      </c>
      <c r="K169" s="48" t="s">
        <v>676</v>
      </c>
    </row>
    <row r="170" spans="1:11" x14ac:dyDescent="0.25">
      <c r="A170" s="57">
        <v>1000228194</v>
      </c>
      <c r="B170" s="55" t="s">
        <v>191</v>
      </c>
      <c r="C170" s="11" t="s">
        <v>1</v>
      </c>
      <c r="D170" s="11">
        <v>1</v>
      </c>
      <c r="E170" s="6">
        <f t="shared" si="12"/>
        <v>437.5</v>
      </c>
      <c r="F170" s="6">
        <f t="shared" si="13"/>
        <v>525</v>
      </c>
      <c r="G170" s="16">
        <v>525</v>
      </c>
      <c r="H170" s="16"/>
      <c r="I170" s="12">
        <v>1036736</v>
      </c>
      <c r="J170" s="11" t="s">
        <v>26</v>
      </c>
      <c r="K170" s="48" t="s">
        <v>676</v>
      </c>
    </row>
    <row r="171" spans="1:11" x14ac:dyDescent="0.25">
      <c r="A171" s="57">
        <v>1000228195</v>
      </c>
      <c r="B171" s="55" t="s">
        <v>192</v>
      </c>
      <c r="C171" s="11" t="s">
        <v>1</v>
      </c>
      <c r="D171" s="11">
        <v>1</v>
      </c>
      <c r="E171" s="6">
        <f t="shared" si="12"/>
        <v>293.33333333333337</v>
      </c>
      <c r="F171" s="6">
        <f t="shared" si="13"/>
        <v>352</v>
      </c>
      <c r="G171" s="16">
        <v>352</v>
      </c>
      <c r="H171" s="16"/>
      <c r="I171" s="12">
        <v>1036736</v>
      </c>
      <c r="J171" s="11" t="s">
        <v>26</v>
      </c>
      <c r="K171" s="48" t="s">
        <v>676</v>
      </c>
    </row>
    <row r="172" spans="1:11" x14ac:dyDescent="0.25">
      <c r="A172" s="57">
        <v>1000228196</v>
      </c>
      <c r="B172" s="55" t="s">
        <v>193</v>
      </c>
      <c r="C172" s="11" t="s">
        <v>1</v>
      </c>
      <c r="D172" s="11">
        <v>1</v>
      </c>
      <c r="E172" s="6">
        <f t="shared" si="12"/>
        <v>293.33333333333337</v>
      </c>
      <c r="F172" s="6">
        <f t="shared" si="13"/>
        <v>352</v>
      </c>
      <c r="G172" s="16">
        <v>352</v>
      </c>
      <c r="H172" s="16"/>
      <c r="I172" s="12">
        <v>1036736</v>
      </c>
      <c r="J172" s="11" t="s">
        <v>26</v>
      </c>
      <c r="K172" s="48" t="s">
        <v>676</v>
      </c>
    </row>
    <row r="173" spans="1:11" x14ac:dyDescent="0.25">
      <c r="A173" s="57">
        <v>1000228198</v>
      </c>
      <c r="B173" s="55" t="s">
        <v>194</v>
      </c>
      <c r="C173" s="11" t="s">
        <v>1</v>
      </c>
      <c r="D173" s="11">
        <v>5</v>
      </c>
      <c r="E173" s="6">
        <f t="shared" si="12"/>
        <v>361</v>
      </c>
      <c r="F173" s="6">
        <f t="shared" si="13"/>
        <v>433.2</v>
      </c>
      <c r="G173" s="16">
        <v>2166</v>
      </c>
      <c r="H173" s="16"/>
      <c r="I173" s="12">
        <v>1036736</v>
      </c>
      <c r="J173" s="11" t="s">
        <v>26</v>
      </c>
      <c r="K173" s="48" t="s">
        <v>676</v>
      </c>
    </row>
    <row r="174" spans="1:11" x14ac:dyDescent="0.25">
      <c r="A174" s="57">
        <v>1000228199</v>
      </c>
      <c r="B174" s="55" t="s">
        <v>195</v>
      </c>
      <c r="C174" s="11" t="s">
        <v>1</v>
      </c>
      <c r="D174" s="11">
        <v>2</v>
      </c>
      <c r="E174" s="6">
        <f t="shared" si="12"/>
        <v>487.5</v>
      </c>
      <c r="F174" s="6">
        <f t="shared" si="13"/>
        <v>585</v>
      </c>
      <c r="G174" s="16">
        <v>1170</v>
      </c>
      <c r="H174" s="16"/>
      <c r="I174" s="12">
        <v>1036736</v>
      </c>
      <c r="J174" s="11" t="s">
        <v>26</v>
      </c>
      <c r="K174" s="48" t="s">
        <v>676</v>
      </c>
    </row>
    <row r="175" spans="1:11" x14ac:dyDescent="0.25">
      <c r="A175" s="57">
        <v>1000228200</v>
      </c>
      <c r="B175" s="55" t="s">
        <v>196</v>
      </c>
      <c r="C175" s="11" t="s">
        <v>1</v>
      </c>
      <c r="D175" s="11">
        <v>2</v>
      </c>
      <c r="E175" s="6">
        <f t="shared" si="12"/>
        <v>492.5</v>
      </c>
      <c r="F175" s="6">
        <f t="shared" si="13"/>
        <v>591</v>
      </c>
      <c r="G175" s="16">
        <v>1182</v>
      </c>
      <c r="H175" s="16"/>
      <c r="I175" s="12">
        <v>1036736</v>
      </c>
      <c r="J175" s="11" t="s">
        <v>26</v>
      </c>
      <c r="K175" s="48" t="s">
        <v>676</v>
      </c>
    </row>
    <row r="176" spans="1:11" x14ac:dyDescent="0.25">
      <c r="A176" s="57">
        <v>1000228201</v>
      </c>
      <c r="B176" s="55" t="s">
        <v>197</v>
      </c>
      <c r="C176" s="11" t="s">
        <v>1</v>
      </c>
      <c r="D176" s="11">
        <v>1</v>
      </c>
      <c r="E176" s="6">
        <f t="shared" si="12"/>
        <v>360.83333333333337</v>
      </c>
      <c r="F176" s="6">
        <f t="shared" si="13"/>
        <v>433</v>
      </c>
      <c r="G176" s="16">
        <v>433</v>
      </c>
      <c r="H176" s="16"/>
      <c r="I176" s="12">
        <v>1036736</v>
      </c>
      <c r="J176" s="11" t="s">
        <v>26</v>
      </c>
      <c r="K176" s="48" t="s">
        <v>676</v>
      </c>
    </row>
    <row r="177" spans="1:11" x14ac:dyDescent="0.25">
      <c r="A177" s="57">
        <v>1000228202</v>
      </c>
      <c r="B177" s="55" t="s">
        <v>198</v>
      </c>
      <c r="C177" s="11" t="s">
        <v>1</v>
      </c>
      <c r="D177" s="11">
        <v>1</v>
      </c>
      <c r="E177" s="6">
        <f t="shared" si="12"/>
        <v>808.33333333333337</v>
      </c>
      <c r="F177" s="6">
        <f t="shared" si="13"/>
        <v>970</v>
      </c>
      <c r="G177" s="16">
        <v>970</v>
      </c>
      <c r="H177" s="16"/>
      <c r="I177" s="12">
        <v>1036736</v>
      </c>
      <c r="J177" s="11" t="s">
        <v>26</v>
      </c>
      <c r="K177" s="48" t="s">
        <v>676</v>
      </c>
    </row>
    <row r="178" spans="1:11" x14ac:dyDescent="0.25">
      <c r="A178" s="57">
        <v>1000228203</v>
      </c>
      <c r="B178" s="55" t="s">
        <v>199</v>
      </c>
      <c r="C178" s="11" t="s">
        <v>1</v>
      </c>
      <c r="D178" s="11">
        <v>1</v>
      </c>
      <c r="E178" s="6">
        <f t="shared" si="12"/>
        <v>682.5</v>
      </c>
      <c r="F178" s="6">
        <f t="shared" si="13"/>
        <v>819</v>
      </c>
      <c r="G178" s="16">
        <v>819</v>
      </c>
      <c r="H178" s="16"/>
      <c r="I178" s="12">
        <v>1036736</v>
      </c>
      <c r="J178" s="11" t="s">
        <v>26</v>
      </c>
      <c r="K178" s="48" t="s">
        <v>676</v>
      </c>
    </row>
    <row r="179" spans="1:11" x14ac:dyDescent="0.25">
      <c r="A179" s="57">
        <v>1000228204</v>
      </c>
      <c r="B179" s="55" t="s">
        <v>200</v>
      </c>
      <c r="C179" s="11" t="s">
        <v>1</v>
      </c>
      <c r="D179" s="11">
        <v>1</v>
      </c>
      <c r="E179" s="6">
        <f t="shared" si="12"/>
        <v>600.83333333333337</v>
      </c>
      <c r="F179" s="6">
        <f t="shared" si="13"/>
        <v>721</v>
      </c>
      <c r="G179" s="16">
        <v>721</v>
      </c>
      <c r="H179" s="16"/>
      <c r="I179" s="12">
        <v>1036736</v>
      </c>
      <c r="J179" s="11" t="s">
        <v>26</v>
      </c>
      <c r="K179" s="48" t="s">
        <v>676</v>
      </c>
    </row>
    <row r="180" spans="1:11" x14ac:dyDescent="0.25">
      <c r="A180" s="57">
        <v>1000228205</v>
      </c>
      <c r="B180" s="55" t="s">
        <v>201</v>
      </c>
      <c r="C180" s="11" t="s">
        <v>1</v>
      </c>
      <c r="D180" s="11">
        <v>3</v>
      </c>
      <c r="E180" s="6">
        <f t="shared" si="12"/>
        <v>600.83333333333337</v>
      </c>
      <c r="F180" s="6">
        <f t="shared" si="13"/>
        <v>721</v>
      </c>
      <c r="G180" s="16">
        <v>2163</v>
      </c>
      <c r="H180" s="16"/>
      <c r="I180" s="12">
        <v>1036736</v>
      </c>
      <c r="J180" s="11" t="s">
        <v>26</v>
      </c>
      <c r="K180" s="48" t="s">
        <v>676</v>
      </c>
    </row>
    <row r="181" spans="1:11" x14ac:dyDescent="0.25">
      <c r="A181" s="57">
        <v>1000228206</v>
      </c>
      <c r="B181" s="55" t="s">
        <v>202</v>
      </c>
      <c r="C181" s="11" t="s">
        <v>292</v>
      </c>
      <c r="D181" s="11">
        <v>2</v>
      </c>
      <c r="E181" s="6">
        <f t="shared" si="12"/>
        <v>634.58333333333337</v>
      </c>
      <c r="F181" s="6">
        <f t="shared" si="13"/>
        <v>761.5</v>
      </c>
      <c r="G181" s="16">
        <v>1523</v>
      </c>
      <c r="H181" s="16"/>
      <c r="I181" s="12">
        <v>1036736</v>
      </c>
      <c r="J181" s="11" t="s">
        <v>26</v>
      </c>
      <c r="K181" s="48" t="s">
        <v>676</v>
      </c>
    </row>
    <row r="182" spans="1:11" x14ac:dyDescent="0.25">
      <c r="A182" s="57">
        <v>1000228207</v>
      </c>
      <c r="B182" s="55" t="s">
        <v>203</v>
      </c>
      <c r="C182" s="11" t="s">
        <v>1</v>
      </c>
      <c r="D182" s="11">
        <v>3</v>
      </c>
      <c r="E182" s="6">
        <f t="shared" si="12"/>
        <v>820</v>
      </c>
      <c r="F182" s="6">
        <f t="shared" si="13"/>
        <v>984</v>
      </c>
      <c r="G182" s="16">
        <v>2952</v>
      </c>
      <c r="H182" s="16"/>
      <c r="I182" s="12">
        <v>1036736</v>
      </c>
      <c r="J182" s="11" t="s">
        <v>26</v>
      </c>
      <c r="K182" s="48" t="s">
        <v>676</v>
      </c>
    </row>
    <row r="183" spans="1:11" x14ac:dyDescent="0.25">
      <c r="A183" s="57">
        <v>1000228208</v>
      </c>
      <c r="B183" s="55" t="s">
        <v>204</v>
      </c>
      <c r="C183" s="11" t="s">
        <v>1</v>
      </c>
      <c r="D183" s="11">
        <v>1</v>
      </c>
      <c r="E183" s="6">
        <f t="shared" si="12"/>
        <v>820</v>
      </c>
      <c r="F183" s="6">
        <f t="shared" si="13"/>
        <v>984</v>
      </c>
      <c r="G183" s="16">
        <v>984</v>
      </c>
      <c r="H183" s="16"/>
      <c r="I183" s="12">
        <v>1036736</v>
      </c>
      <c r="J183" s="11" t="s">
        <v>26</v>
      </c>
      <c r="K183" s="48" t="s">
        <v>676</v>
      </c>
    </row>
    <row r="184" spans="1:11" x14ac:dyDescent="0.25">
      <c r="A184" s="57">
        <v>1000228209</v>
      </c>
      <c r="B184" s="55" t="s">
        <v>205</v>
      </c>
      <c r="C184" s="11" t="s">
        <v>1</v>
      </c>
      <c r="D184" s="11">
        <v>5</v>
      </c>
      <c r="E184" s="6">
        <f t="shared" si="12"/>
        <v>820.16666666666674</v>
      </c>
      <c r="F184" s="6">
        <f t="shared" si="13"/>
        <v>984.2</v>
      </c>
      <c r="G184" s="16">
        <v>4921</v>
      </c>
      <c r="H184" s="16"/>
      <c r="I184" s="12">
        <v>1036736</v>
      </c>
      <c r="J184" s="11" t="s">
        <v>26</v>
      </c>
      <c r="K184" s="48" t="s">
        <v>676</v>
      </c>
    </row>
    <row r="185" spans="1:11" x14ac:dyDescent="0.25">
      <c r="A185" s="57">
        <v>1000228210</v>
      </c>
      <c r="B185" s="55" t="s">
        <v>206</v>
      </c>
      <c r="C185" s="11" t="s">
        <v>1</v>
      </c>
      <c r="D185" s="11">
        <v>1</v>
      </c>
      <c r="E185" s="6">
        <f t="shared" si="12"/>
        <v>1065</v>
      </c>
      <c r="F185" s="6">
        <f t="shared" si="13"/>
        <v>1278</v>
      </c>
      <c r="G185" s="16">
        <v>1278</v>
      </c>
      <c r="H185" s="16"/>
      <c r="I185" s="12">
        <v>1036736</v>
      </c>
      <c r="J185" s="11" t="s">
        <v>26</v>
      </c>
      <c r="K185" s="48" t="s">
        <v>676</v>
      </c>
    </row>
    <row r="186" spans="1:11" x14ac:dyDescent="0.25">
      <c r="A186" s="57">
        <v>1000228211</v>
      </c>
      <c r="B186" s="55" t="s">
        <v>207</v>
      </c>
      <c r="C186" s="11" t="s">
        <v>1</v>
      </c>
      <c r="D186" s="11">
        <v>1</v>
      </c>
      <c r="E186" s="6">
        <f t="shared" si="12"/>
        <v>1065</v>
      </c>
      <c r="F186" s="6">
        <f t="shared" si="13"/>
        <v>1278</v>
      </c>
      <c r="G186" s="16">
        <v>1278</v>
      </c>
      <c r="H186" s="16"/>
      <c r="I186" s="12">
        <v>1036736</v>
      </c>
      <c r="J186" s="11" t="s">
        <v>26</v>
      </c>
      <c r="K186" s="48" t="s">
        <v>676</v>
      </c>
    </row>
    <row r="187" spans="1:11" x14ac:dyDescent="0.25">
      <c r="A187" s="57">
        <v>1000228216</v>
      </c>
      <c r="B187" s="55" t="s">
        <v>208</v>
      </c>
      <c r="C187" s="11" t="s">
        <v>1</v>
      </c>
      <c r="D187" s="11">
        <v>1</v>
      </c>
      <c r="E187" s="6">
        <f t="shared" si="12"/>
        <v>1242.5</v>
      </c>
      <c r="F187" s="6">
        <f t="shared" si="13"/>
        <v>1491</v>
      </c>
      <c r="G187" s="16">
        <v>1491</v>
      </c>
      <c r="H187" s="16"/>
      <c r="I187" s="12">
        <v>1036736</v>
      </c>
      <c r="J187" s="11" t="s">
        <v>26</v>
      </c>
      <c r="K187" s="48" t="s">
        <v>676</v>
      </c>
    </row>
    <row r="188" spans="1:11" x14ac:dyDescent="0.25">
      <c r="A188" s="57">
        <v>1000228222</v>
      </c>
      <c r="B188" s="55" t="s">
        <v>209</v>
      </c>
      <c r="C188" s="11" t="s">
        <v>1</v>
      </c>
      <c r="D188" s="11">
        <v>2</v>
      </c>
      <c r="E188" s="6">
        <f t="shared" si="12"/>
        <v>82.083333333333343</v>
      </c>
      <c r="F188" s="6">
        <f t="shared" si="13"/>
        <v>98.5</v>
      </c>
      <c r="G188" s="16">
        <v>197</v>
      </c>
      <c r="H188" s="16"/>
      <c r="I188" s="12">
        <v>1036736</v>
      </c>
      <c r="J188" s="11" t="s">
        <v>26</v>
      </c>
      <c r="K188" s="48" t="s">
        <v>676</v>
      </c>
    </row>
    <row r="189" spans="1:11" x14ac:dyDescent="0.25">
      <c r="A189" s="57">
        <v>1000228223</v>
      </c>
      <c r="B189" s="55" t="s">
        <v>210</v>
      </c>
      <c r="C189" s="11" t="s">
        <v>1</v>
      </c>
      <c r="D189" s="11">
        <v>1</v>
      </c>
      <c r="E189" s="6">
        <f t="shared" si="12"/>
        <v>442.5</v>
      </c>
      <c r="F189" s="6">
        <f t="shared" si="13"/>
        <v>531</v>
      </c>
      <c r="G189" s="16">
        <v>531</v>
      </c>
      <c r="H189" s="16"/>
      <c r="I189" s="12">
        <v>1036736</v>
      </c>
      <c r="J189" s="11" t="s">
        <v>26</v>
      </c>
      <c r="K189" s="48" t="s">
        <v>676</v>
      </c>
    </row>
    <row r="190" spans="1:11" x14ac:dyDescent="0.25">
      <c r="A190" s="57">
        <v>1000228224</v>
      </c>
      <c r="B190" s="55" t="s">
        <v>211</v>
      </c>
      <c r="C190" s="11" t="s">
        <v>292</v>
      </c>
      <c r="D190" s="11">
        <v>1</v>
      </c>
      <c r="E190" s="6">
        <f t="shared" si="12"/>
        <v>1390</v>
      </c>
      <c r="F190" s="6">
        <f t="shared" si="13"/>
        <v>1668</v>
      </c>
      <c r="G190" s="16">
        <v>1668</v>
      </c>
      <c r="H190" s="16"/>
      <c r="I190" s="12">
        <v>1036736</v>
      </c>
      <c r="J190" s="11" t="s">
        <v>26</v>
      </c>
      <c r="K190" s="48" t="s">
        <v>676</v>
      </c>
    </row>
    <row r="191" spans="1:11" x14ac:dyDescent="0.25">
      <c r="A191" s="57">
        <v>1000228225</v>
      </c>
      <c r="B191" s="55" t="s">
        <v>212</v>
      </c>
      <c r="C191" s="11" t="s">
        <v>292</v>
      </c>
      <c r="D191" s="11">
        <v>1</v>
      </c>
      <c r="E191" s="6">
        <f t="shared" si="12"/>
        <v>552.5</v>
      </c>
      <c r="F191" s="6">
        <f t="shared" si="13"/>
        <v>663</v>
      </c>
      <c r="G191" s="16">
        <v>663</v>
      </c>
      <c r="H191" s="16"/>
      <c r="I191" s="12">
        <v>1036736</v>
      </c>
      <c r="J191" s="11" t="s">
        <v>26</v>
      </c>
      <c r="K191" s="48" t="s">
        <v>676</v>
      </c>
    </row>
    <row r="192" spans="1:11" x14ac:dyDescent="0.25">
      <c r="A192" s="57">
        <v>1000228226</v>
      </c>
      <c r="B192" s="55" t="s">
        <v>213</v>
      </c>
      <c r="C192" s="11" t="s">
        <v>1</v>
      </c>
      <c r="D192" s="11">
        <v>2</v>
      </c>
      <c r="E192" s="6">
        <f t="shared" si="12"/>
        <v>654.16666666666674</v>
      </c>
      <c r="F192" s="6">
        <f t="shared" si="13"/>
        <v>785</v>
      </c>
      <c r="G192" s="16">
        <v>1570</v>
      </c>
      <c r="H192" s="16"/>
      <c r="I192" s="12">
        <v>1036736</v>
      </c>
      <c r="J192" s="11" t="s">
        <v>26</v>
      </c>
      <c r="K192" s="48" t="s">
        <v>676</v>
      </c>
    </row>
    <row r="193" spans="1:11" x14ac:dyDescent="0.25">
      <c r="A193" s="57">
        <v>1000228227</v>
      </c>
      <c r="B193" s="55" t="s">
        <v>214</v>
      </c>
      <c r="C193" s="11" t="s">
        <v>292</v>
      </c>
      <c r="D193" s="11">
        <v>2</v>
      </c>
      <c r="E193" s="6">
        <f t="shared" si="12"/>
        <v>277.91666666666669</v>
      </c>
      <c r="F193" s="6">
        <f t="shared" si="13"/>
        <v>333.5</v>
      </c>
      <c r="G193" s="16">
        <v>667</v>
      </c>
      <c r="H193" s="16"/>
      <c r="I193" s="12">
        <v>1036736</v>
      </c>
      <c r="J193" s="11" t="s">
        <v>26</v>
      </c>
      <c r="K193" s="48" t="s">
        <v>676</v>
      </c>
    </row>
    <row r="194" spans="1:11" x14ac:dyDescent="0.25">
      <c r="A194" s="57">
        <v>1000228228</v>
      </c>
      <c r="B194" s="55" t="s">
        <v>215</v>
      </c>
      <c r="C194" s="11" t="s">
        <v>1</v>
      </c>
      <c r="D194" s="11">
        <v>1</v>
      </c>
      <c r="E194" s="6">
        <f t="shared" si="12"/>
        <v>310</v>
      </c>
      <c r="F194" s="6">
        <f t="shared" si="13"/>
        <v>372</v>
      </c>
      <c r="G194" s="16">
        <v>372</v>
      </c>
      <c r="H194" s="16"/>
      <c r="I194" s="12">
        <v>1036736</v>
      </c>
      <c r="J194" s="11" t="s">
        <v>26</v>
      </c>
      <c r="K194" s="48" t="s">
        <v>676</v>
      </c>
    </row>
    <row r="195" spans="1:11" x14ac:dyDescent="0.25">
      <c r="A195" s="57">
        <v>1000228229</v>
      </c>
      <c r="B195" s="55" t="s">
        <v>216</v>
      </c>
      <c r="C195" s="11" t="s">
        <v>1</v>
      </c>
      <c r="D195" s="11">
        <v>1</v>
      </c>
      <c r="E195" s="6">
        <f t="shared" si="12"/>
        <v>310</v>
      </c>
      <c r="F195" s="6">
        <f t="shared" si="13"/>
        <v>372</v>
      </c>
      <c r="G195" s="16">
        <v>372</v>
      </c>
      <c r="H195" s="16"/>
      <c r="I195" s="12">
        <v>1036736</v>
      </c>
      <c r="J195" s="11" t="s">
        <v>26</v>
      </c>
      <c r="K195" s="48" t="s">
        <v>676</v>
      </c>
    </row>
    <row r="196" spans="1:11" x14ac:dyDescent="0.25">
      <c r="A196" s="57">
        <v>1000228230</v>
      </c>
      <c r="B196" s="55" t="s">
        <v>217</v>
      </c>
      <c r="C196" s="11" t="s">
        <v>292</v>
      </c>
      <c r="D196" s="11">
        <v>2</v>
      </c>
      <c r="E196" s="6">
        <f t="shared" si="12"/>
        <v>454.16666666666669</v>
      </c>
      <c r="F196" s="6">
        <f t="shared" si="13"/>
        <v>545</v>
      </c>
      <c r="G196" s="16">
        <v>1090</v>
      </c>
      <c r="H196" s="16"/>
      <c r="I196" s="12">
        <v>1036736</v>
      </c>
      <c r="J196" s="11" t="s">
        <v>26</v>
      </c>
      <c r="K196" s="48" t="s">
        <v>676</v>
      </c>
    </row>
    <row r="197" spans="1:11" x14ac:dyDescent="0.25">
      <c r="A197" s="57">
        <v>1000228231</v>
      </c>
      <c r="B197" s="55" t="s">
        <v>218</v>
      </c>
      <c r="C197" s="11" t="s">
        <v>292</v>
      </c>
      <c r="D197" s="11">
        <v>2</v>
      </c>
      <c r="E197" s="6">
        <f t="shared" si="12"/>
        <v>392.08333333333337</v>
      </c>
      <c r="F197" s="6">
        <f t="shared" si="13"/>
        <v>470.5</v>
      </c>
      <c r="G197" s="16">
        <v>941</v>
      </c>
      <c r="H197" s="16"/>
      <c r="I197" s="12">
        <v>1036736</v>
      </c>
      <c r="J197" s="11" t="s">
        <v>26</v>
      </c>
      <c r="K197" s="48" t="s">
        <v>676</v>
      </c>
    </row>
    <row r="198" spans="1:11" x14ac:dyDescent="0.25">
      <c r="A198" s="57">
        <v>1000228233</v>
      </c>
      <c r="B198" s="55" t="s">
        <v>219</v>
      </c>
      <c r="C198" s="11" t="s">
        <v>1</v>
      </c>
      <c r="D198" s="11">
        <v>5</v>
      </c>
      <c r="E198" s="6">
        <f t="shared" si="12"/>
        <v>60.333333333333343</v>
      </c>
      <c r="F198" s="6">
        <f t="shared" si="13"/>
        <v>72.400000000000006</v>
      </c>
      <c r="G198" s="16">
        <v>362</v>
      </c>
      <c r="H198" s="16"/>
      <c r="I198" s="12">
        <v>1036736</v>
      </c>
      <c r="J198" s="11" t="s">
        <v>26</v>
      </c>
      <c r="K198" s="48" t="s">
        <v>676</v>
      </c>
    </row>
    <row r="199" spans="1:11" x14ac:dyDescent="0.25">
      <c r="A199" s="57">
        <v>1000228234</v>
      </c>
      <c r="B199" s="55" t="s">
        <v>220</v>
      </c>
      <c r="C199" s="11" t="s">
        <v>1</v>
      </c>
      <c r="D199" s="11">
        <v>1</v>
      </c>
      <c r="E199" s="6">
        <f t="shared" si="12"/>
        <v>295.83333333333337</v>
      </c>
      <c r="F199" s="6">
        <f t="shared" si="13"/>
        <v>355</v>
      </c>
      <c r="G199" s="16">
        <v>355</v>
      </c>
      <c r="H199" s="16"/>
      <c r="I199" s="12">
        <v>1036736</v>
      </c>
      <c r="J199" s="11" t="s">
        <v>26</v>
      </c>
      <c r="K199" s="48" t="s">
        <v>676</v>
      </c>
    </row>
    <row r="200" spans="1:11" x14ac:dyDescent="0.25">
      <c r="A200" s="57">
        <v>1000228235</v>
      </c>
      <c r="B200" s="55" t="s">
        <v>221</v>
      </c>
      <c r="C200" s="11" t="s">
        <v>292</v>
      </c>
      <c r="D200" s="11">
        <v>1</v>
      </c>
      <c r="E200" s="6">
        <f t="shared" si="12"/>
        <v>639.16666666666674</v>
      </c>
      <c r="F200" s="6">
        <f t="shared" si="13"/>
        <v>767</v>
      </c>
      <c r="G200" s="16">
        <v>767</v>
      </c>
      <c r="H200" s="16"/>
      <c r="I200" s="12">
        <v>1036736</v>
      </c>
      <c r="J200" s="11" t="s">
        <v>26</v>
      </c>
      <c r="K200" s="48" t="s">
        <v>676</v>
      </c>
    </row>
    <row r="201" spans="1:11" x14ac:dyDescent="0.25">
      <c r="A201" s="57">
        <v>1000228236</v>
      </c>
      <c r="B201" s="55" t="s">
        <v>222</v>
      </c>
      <c r="C201" s="11" t="s">
        <v>292</v>
      </c>
      <c r="D201" s="11">
        <v>1</v>
      </c>
      <c r="E201" s="6">
        <f t="shared" ref="E201:E264" si="14">G201/D201/1.2</f>
        <v>643.33333333333337</v>
      </c>
      <c r="F201" s="6">
        <f t="shared" ref="F201:F264" si="15">G201/D201</f>
        <v>772</v>
      </c>
      <c r="G201" s="16">
        <v>772</v>
      </c>
      <c r="H201" s="16"/>
      <c r="I201" s="12">
        <v>1036736</v>
      </c>
      <c r="J201" s="11" t="s">
        <v>26</v>
      </c>
      <c r="K201" s="48" t="s">
        <v>676</v>
      </c>
    </row>
    <row r="202" spans="1:11" x14ac:dyDescent="0.25">
      <c r="A202" s="57">
        <v>1000228237</v>
      </c>
      <c r="B202" s="55" t="s">
        <v>223</v>
      </c>
      <c r="C202" s="11" t="s">
        <v>1</v>
      </c>
      <c r="D202" s="11">
        <v>1</v>
      </c>
      <c r="E202" s="6">
        <f t="shared" si="14"/>
        <v>360</v>
      </c>
      <c r="F202" s="6">
        <f t="shared" si="15"/>
        <v>432</v>
      </c>
      <c r="G202" s="16">
        <v>432</v>
      </c>
      <c r="H202" s="16"/>
      <c r="I202" s="12">
        <v>1036736</v>
      </c>
      <c r="J202" s="11" t="s">
        <v>26</v>
      </c>
      <c r="K202" s="48" t="s">
        <v>676</v>
      </c>
    </row>
    <row r="203" spans="1:11" x14ac:dyDescent="0.25">
      <c r="A203" s="57">
        <v>1000228238</v>
      </c>
      <c r="B203" s="55" t="s">
        <v>224</v>
      </c>
      <c r="C203" s="11" t="s">
        <v>1</v>
      </c>
      <c r="D203" s="11">
        <v>1</v>
      </c>
      <c r="E203" s="6">
        <f t="shared" si="14"/>
        <v>319.16666666666669</v>
      </c>
      <c r="F203" s="6">
        <f t="shared" si="15"/>
        <v>383</v>
      </c>
      <c r="G203" s="16">
        <v>383</v>
      </c>
      <c r="H203" s="16"/>
      <c r="I203" s="12">
        <v>1036736</v>
      </c>
      <c r="J203" s="11" t="s">
        <v>26</v>
      </c>
      <c r="K203" s="48" t="s">
        <v>676</v>
      </c>
    </row>
    <row r="204" spans="1:11" x14ac:dyDescent="0.25">
      <c r="A204" s="57">
        <v>1000229071</v>
      </c>
      <c r="B204" s="55" t="s">
        <v>225</v>
      </c>
      <c r="C204" s="11" t="s">
        <v>1</v>
      </c>
      <c r="D204" s="11">
        <v>1</v>
      </c>
      <c r="E204" s="6">
        <f t="shared" si="14"/>
        <v>1240.8333333333335</v>
      </c>
      <c r="F204" s="6">
        <f t="shared" si="15"/>
        <v>1489</v>
      </c>
      <c r="G204" s="16">
        <v>1489</v>
      </c>
      <c r="H204" s="16"/>
      <c r="I204" s="12">
        <v>1036736</v>
      </c>
      <c r="J204" s="11" t="s">
        <v>26</v>
      </c>
      <c r="K204" s="48" t="s">
        <v>676</v>
      </c>
    </row>
    <row r="205" spans="1:11" x14ac:dyDescent="0.25">
      <c r="A205" s="57">
        <v>1000229072</v>
      </c>
      <c r="B205" s="55" t="s">
        <v>226</v>
      </c>
      <c r="C205" s="11" t="s">
        <v>1</v>
      </c>
      <c r="D205" s="11">
        <v>2</v>
      </c>
      <c r="E205" s="6">
        <f t="shared" si="14"/>
        <v>906.25</v>
      </c>
      <c r="F205" s="6">
        <f t="shared" si="15"/>
        <v>1087.5</v>
      </c>
      <c r="G205" s="16">
        <v>2175</v>
      </c>
      <c r="H205" s="16"/>
      <c r="I205" s="12">
        <v>1036736</v>
      </c>
      <c r="J205" s="11" t="s">
        <v>26</v>
      </c>
      <c r="K205" s="48" t="s">
        <v>676</v>
      </c>
    </row>
    <row r="206" spans="1:11" x14ac:dyDescent="0.25">
      <c r="A206" s="57">
        <v>1000229083</v>
      </c>
      <c r="B206" s="55" t="s">
        <v>227</v>
      </c>
      <c r="C206" s="11" t="s">
        <v>1</v>
      </c>
      <c r="D206" s="11">
        <v>2</v>
      </c>
      <c r="E206" s="6">
        <f t="shared" si="14"/>
        <v>585.83333333333337</v>
      </c>
      <c r="F206" s="6">
        <f t="shared" si="15"/>
        <v>703</v>
      </c>
      <c r="G206" s="16">
        <v>1406</v>
      </c>
      <c r="H206" s="16"/>
      <c r="I206" s="12">
        <v>1036736</v>
      </c>
      <c r="J206" s="11" t="s">
        <v>26</v>
      </c>
      <c r="K206" s="48" t="s">
        <v>676</v>
      </c>
    </row>
    <row r="207" spans="1:11" x14ac:dyDescent="0.25">
      <c r="A207" s="57">
        <v>1000229085</v>
      </c>
      <c r="B207" s="55" t="s">
        <v>228</v>
      </c>
      <c r="C207" s="11" t="s">
        <v>1</v>
      </c>
      <c r="D207" s="11">
        <v>4</v>
      </c>
      <c r="E207" s="6">
        <f t="shared" si="14"/>
        <v>731.66666666666674</v>
      </c>
      <c r="F207" s="6">
        <f t="shared" si="15"/>
        <v>878</v>
      </c>
      <c r="G207" s="16">
        <v>3512</v>
      </c>
      <c r="H207" s="16"/>
      <c r="I207" s="12">
        <v>1036736</v>
      </c>
      <c r="J207" s="11" t="s">
        <v>26</v>
      </c>
      <c r="K207" s="48" t="s">
        <v>676</v>
      </c>
    </row>
    <row r="208" spans="1:11" x14ac:dyDescent="0.25">
      <c r="A208" s="57">
        <v>1000229089</v>
      </c>
      <c r="B208" s="55" t="s">
        <v>229</v>
      </c>
      <c r="C208" s="11" t="s">
        <v>1</v>
      </c>
      <c r="D208" s="11">
        <v>4</v>
      </c>
      <c r="E208" s="6">
        <f t="shared" si="14"/>
        <v>1233.125</v>
      </c>
      <c r="F208" s="6">
        <f t="shared" si="15"/>
        <v>1479.75</v>
      </c>
      <c r="G208" s="16">
        <v>5919</v>
      </c>
      <c r="H208" s="16"/>
      <c r="I208" s="12">
        <v>1036736</v>
      </c>
      <c r="J208" s="11" t="s">
        <v>26</v>
      </c>
      <c r="K208" s="48" t="s">
        <v>676</v>
      </c>
    </row>
    <row r="209" spans="1:11" x14ac:dyDescent="0.25">
      <c r="A209" s="57">
        <v>1000229090</v>
      </c>
      <c r="B209" s="55" t="s">
        <v>230</v>
      </c>
      <c r="C209" s="11" t="s">
        <v>1</v>
      </c>
      <c r="D209" s="11">
        <v>13</v>
      </c>
      <c r="E209" s="6">
        <f t="shared" si="14"/>
        <v>822.37179487179492</v>
      </c>
      <c r="F209" s="6">
        <f t="shared" si="15"/>
        <v>986.84615384615381</v>
      </c>
      <c r="G209" s="16">
        <v>12829</v>
      </c>
      <c r="H209" s="16"/>
      <c r="I209" s="12">
        <v>1036736</v>
      </c>
      <c r="J209" s="11" t="s">
        <v>26</v>
      </c>
      <c r="K209" s="48" t="s">
        <v>676</v>
      </c>
    </row>
    <row r="210" spans="1:11" x14ac:dyDescent="0.25">
      <c r="A210" s="57">
        <v>1000229091</v>
      </c>
      <c r="B210" s="55" t="s">
        <v>231</v>
      </c>
      <c r="C210" s="11" t="s">
        <v>1</v>
      </c>
      <c r="D210" s="11">
        <v>1</v>
      </c>
      <c r="E210" s="6">
        <f t="shared" si="14"/>
        <v>4780</v>
      </c>
      <c r="F210" s="6">
        <f t="shared" si="15"/>
        <v>5736</v>
      </c>
      <c r="G210" s="16">
        <v>5736</v>
      </c>
      <c r="H210" s="16"/>
      <c r="I210" s="12">
        <v>1036736</v>
      </c>
      <c r="J210" s="11" t="s">
        <v>26</v>
      </c>
      <c r="K210" s="48" t="s">
        <v>676</v>
      </c>
    </row>
    <row r="211" spans="1:11" x14ac:dyDescent="0.25">
      <c r="A211" s="57">
        <v>1000229092</v>
      </c>
      <c r="B211" s="55" t="s">
        <v>232</v>
      </c>
      <c r="C211" s="11" t="s">
        <v>1</v>
      </c>
      <c r="D211" s="11">
        <v>1</v>
      </c>
      <c r="E211" s="6">
        <f t="shared" si="14"/>
        <v>9177.5</v>
      </c>
      <c r="F211" s="6">
        <f t="shared" si="15"/>
        <v>11013</v>
      </c>
      <c r="G211" s="16">
        <v>11013</v>
      </c>
      <c r="H211" s="16"/>
      <c r="I211" s="12">
        <v>1036736</v>
      </c>
      <c r="J211" s="11" t="s">
        <v>26</v>
      </c>
      <c r="K211" s="48" t="s">
        <v>676</v>
      </c>
    </row>
    <row r="212" spans="1:11" x14ac:dyDescent="0.25">
      <c r="A212" s="57">
        <v>1000229093</v>
      </c>
      <c r="B212" s="55" t="s">
        <v>233</v>
      </c>
      <c r="C212" s="11" t="s">
        <v>1</v>
      </c>
      <c r="D212" s="11">
        <v>1</v>
      </c>
      <c r="E212" s="6">
        <f t="shared" si="14"/>
        <v>9177.5</v>
      </c>
      <c r="F212" s="6">
        <f t="shared" si="15"/>
        <v>11013</v>
      </c>
      <c r="G212" s="16">
        <v>11013</v>
      </c>
      <c r="H212" s="16"/>
      <c r="I212" s="12">
        <v>1036736</v>
      </c>
      <c r="J212" s="11" t="s">
        <v>26</v>
      </c>
      <c r="K212" s="48" t="s">
        <v>676</v>
      </c>
    </row>
    <row r="213" spans="1:11" x14ac:dyDescent="0.25">
      <c r="A213" s="57">
        <v>1000229139</v>
      </c>
      <c r="B213" s="55" t="s">
        <v>234</v>
      </c>
      <c r="C213" s="11" t="s">
        <v>1</v>
      </c>
      <c r="D213" s="11">
        <v>2</v>
      </c>
      <c r="E213" s="6">
        <f t="shared" si="14"/>
        <v>204.58333333333334</v>
      </c>
      <c r="F213" s="6">
        <f t="shared" si="15"/>
        <v>245.5</v>
      </c>
      <c r="G213" s="16">
        <v>491</v>
      </c>
      <c r="H213" s="16"/>
      <c r="I213" s="12">
        <v>1036736</v>
      </c>
      <c r="J213" s="11" t="s">
        <v>26</v>
      </c>
      <c r="K213" s="48" t="s">
        <v>676</v>
      </c>
    </row>
    <row r="214" spans="1:11" x14ac:dyDescent="0.25">
      <c r="A214" s="57">
        <v>1000229140</v>
      </c>
      <c r="B214" s="55" t="s">
        <v>235</v>
      </c>
      <c r="C214" s="11" t="s">
        <v>1</v>
      </c>
      <c r="D214" s="11">
        <v>4</v>
      </c>
      <c r="E214" s="6">
        <f t="shared" si="14"/>
        <v>322.08333333333337</v>
      </c>
      <c r="F214" s="6">
        <f t="shared" si="15"/>
        <v>386.5</v>
      </c>
      <c r="G214" s="16">
        <v>1546</v>
      </c>
      <c r="H214" s="16"/>
      <c r="I214" s="12">
        <v>1036736</v>
      </c>
      <c r="J214" s="11" t="s">
        <v>26</v>
      </c>
      <c r="K214" s="48" t="s">
        <v>676</v>
      </c>
    </row>
    <row r="215" spans="1:11" x14ac:dyDescent="0.25">
      <c r="A215" s="57">
        <v>1000229141</v>
      </c>
      <c r="B215" s="55" t="s">
        <v>236</v>
      </c>
      <c r="C215" s="11" t="s">
        <v>1</v>
      </c>
      <c r="D215" s="11">
        <v>1</v>
      </c>
      <c r="E215" s="6">
        <f t="shared" si="14"/>
        <v>447.5</v>
      </c>
      <c r="F215" s="6">
        <f t="shared" si="15"/>
        <v>537</v>
      </c>
      <c r="G215" s="16">
        <v>537</v>
      </c>
      <c r="H215" s="16"/>
      <c r="I215" s="12">
        <v>1036736</v>
      </c>
      <c r="J215" s="11" t="s">
        <v>26</v>
      </c>
      <c r="K215" s="48" t="s">
        <v>676</v>
      </c>
    </row>
    <row r="216" spans="1:11" x14ac:dyDescent="0.25">
      <c r="A216" s="57">
        <v>1000229142</v>
      </c>
      <c r="B216" s="55" t="s">
        <v>237</v>
      </c>
      <c r="C216" s="11" t="s">
        <v>1</v>
      </c>
      <c r="D216" s="11">
        <v>1</v>
      </c>
      <c r="E216" s="6">
        <f t="shared" si="14"/>
        <v>379.16666666666669</v>
      </c>
      <c r="F216" s="6">
        <f t="shared" si="15"/>
        <v>455</v>
      </c>
      <c r="G216" s="16">
        <v>455</v>
      </c>
      <c r="H216" s="16"/>
      <c r="I216" s="12">
        <v>1036736</v>
      </c>
      <c r="J216" s="11" t="s">
        <v>26</v>
      </c>
      <c r="K216" s="48" t="s">
        <v>676</v>
      </c>
    </row>
    <row r="217" spans="1:11" x14ac:dyDescent="0.25">
      <c r="A217" s="57">
        <v>1000229143</v>
      </c>
      <c r="B217" s="55" t="s">
        <v>238</v>
      </c>
      <c r="C217" s="11" t="s">
        <v>1</v>
      </c>
      <c r="D217" s="11">
        <v>1</v>
      </c>
      <c r="E217" s="6">
        <f t="shared" si="14"/>
        <v>390.83333333333337</v>
      </c>
      <c r="F217" s="6">
        <f t="shared" si="15"/>
        <v>469</v>
      </c>
      <c r="G217" s="16">
        <v>469</v>
      </c>
      <c r="H217" s="16"/>
      <c r="I217" s="12">
        <v>1036736</v>
      </c>
      <c r="J217" s="11" t="s">
        <v>26</v>
      </c>
      <c r="K217" s="48" t="s">
        <v>676</v>
      </c>
    </row>
    <row r="218" spans="1:11" x14ac:dyDescent="0.25">
      <c r="A218" s="57">
        <v>1000229144</v>
      </c>
      <c r="B218" s="55" t="s">
        <v>239</v>
      </c>
      <c r="C218" s="11" t="s">
        <v>1</v>
      </c>
      <c r="D218" s="11">
        <v>2</v>
      </c>
      <c r="E218" s="6">
        <f t="shared" si="14"/>
        <v>360</v>
      </c>
      <c r="F218" s="6">
        <f t="shared" si="15"/>
        <v>432</v>
      </c>
      <c r="G218" s="16">
        <v>864</v>
      </c>
      <c r="H218" s="16"/>
      <c r="I218" s="12">
        <v>1036736</v>
      </c>
      <c r="J218" s="11" t="s">
        <v>26</v>
      </c>
      <c r="K218" s="48" t="s">
        <v>676</v>
      </c>
    </row>
    <row r="219" spans="1:11" x14ac:dyDescent="0.25">
      <c r="A219" s="57">
        <v>1000229145</v>
      </c>
      <c r="B219" s="55" t="s">
        <v>240</v>
      </c>
      <c r="C219" s="11" t="s">
        <v>1</v>
      </c>
      <c r="D219" s="11">
        <v>1</v>
      </c>
      <c r="E219" s="6">
        <f t="shared" si="14"/>
        <v>360</v>
      </c>
      <c r="F219" s="6">
        <f t="shared" si="15"/>
        <v>432</v>
      </c>
      <c r="G219" s="16">
        <v>432</v>
      </c>
      <c r="H219" s="16"/>
      <c r="I219" s="12">
        <v>1036736</v>
      </c>
      <c r="J219" s="11" t="s">
        <v>26</v>
      </c>
      <c r="K219" s="48" t="s">
        <v>676</v>
      </c>
    </row>
    <row r="220" spans="1:11" x14ac:dyDescent="0.25">
      <c r="A220" s="57">
        <v>1000229146</v>
      </c>
      <c r="B220" s="55" t="s">
        <v>241</v>
      </c>
      <c r="C220" s="11" t="s">
        <v>1</v>
      </c>
      <c r="D220" s="11">
        <v>1</v>
      </c>
      <c r="E220" s="6">
        <f t="shared" si="14"/>
        <v>430.83333333333337</v>
      </c>
      <c r="F220" s="6">
        <f t="shared" si="15"/>
        <v>517</v>
      </c>
      <c r="G220" s="16">
        <v>517</v>
      </c>
      <c r="H220" s="16"/>
      <c r="I220" s="12">
        <v>1036736</v>
      </c>
      <c r="J220" s="11" t="s">
        <v>26</v>
      </c>
      <c r="K220" s="48" t="s">
        <v>676</v>
      </c>
    </row>
    <row r="221" spans="1:11" x14ac:dyDescent="0.25">
      <c r="A221" s="57">
        <v>1000229147</v>
      </c>
      <c r="B221" s="55" t="s">
        <v>242</v>
      </c>
      <c r="C221" s="11" t="s">
        <v>1</v>
      </c>
      <c r="D221" s="11">
        <v>2</v>
      </c>
      <c r="E221" s="6">
        <f t="shared" si="14"/>
        <v>166.66666666666669</v>
      </c>
      <c r="F221" s="6">
        <f t="shared" si="15"/>
        <v>200</v>
      </c>
      <c r="G221" s="16">
        <v>400</v>
      </c>
      <c r="H221" s="16"/>
      <c r="I221" s="12">
        <v>1036736</v>
      </c>
      <c r="J221" s="11" t="s">
        <v>26</v>
      </c>
      <c r="K221" s="48" t="s">
        <v>676</v>
      </c>
    </row>
    <row r="222" spans="1:11" x14ac:dyDescent="0.25">
      <c r="A222" s="57">
        <v>1000229148</v>
      </c>
      <c r="B222" s="55" t="s">
        <v>243</v>
      </c>
      <c r="C222" s="11" t="s">
        <v>1</v>
      </c>
      <c r="D222" s="11">
        <v>2</v>
      </c>
      <c r="E222" s="6">
        <f t="shared" si="14"/>
        <v>634.58333333333337</v>
      </c>
      <c r="F222" s="6">
        <f t="shared" si="15"/>
        <v>761.5</v>
      </c>
      <c r="G222" s="16">
        <v>1523</v>
      </c>
      <c r="H222" s="16"/>
      <c r="I222" s="12">
        <v>1036736</v>
      </c>
      <c r="J222" s="11" t="s">
        <v>26</v>
      </c>
      <c r="K222" s="48" t="s">
        <v>676</v>
      </c>
    </row>
    <row r="223" spans="1:11" x14ac:dyDescent="0.25">
      <c r="A223" s="57">
        <v>1000229149</v>
      </c>
      <c r="B223" s="55" t="s">
        <v>244</v>
      </c>
      <c r="C223" s="11" t="s">
        <v>1</v>
      </c>
      <c r="D223" s="11">
        <v>2</v>
      </c>
      <c r="E223" s="6">
        <f t="shared" si="14"/>
        <v>624.16666666666674</v>
      </c>
      <c r="F223" s="6">
        <f t="shared" si="15"/>
        <v>749</v>
      </c>
      <c r="G223" s="16">
        <v>1498</v>
      </c>
      <c r="H223" s="16"/>
      <c r="I223" s="12">
        <v>1036736</v>
      </c>
      <c r="J223" s="11" t="s">
        <v>26</v>
      </c>
      <c r="K223" s="48" t="s">
        <v>676</v>
      </c>
    </row>
    <row r="224" spans="1:11" x14ac:dyDescent="0.25">
      <c r="A224" s="57">
        <v>1000229150</v>
      </c>
      <c r="B224" s="55" t="s">
        <v>245</v>
      </c>
      <c r="C224" s="11" t="s">
        <v>1</v>
      </c>
      <c r="D224" s="11">
        <v>2</v>
      </c>
      <c r="E224" s="6">
        <f t="shared" si="14"/>
        <v>624.16666666666674</v>
      </c>
      <c r="F224" s="6">
        <f t="shared" si="15"/>
        <v>749</v>
      </c>
      <c r="G224" s="16">
        <v>1498</v>
      </c>
      <c r="H224" s="16"/>
      <c r="I224" s="12">
        <v>1036736</v>
      </c>
      <c r="J224" s="11" t="s">
        <v>26</v>
      </c>
      <c r="K224" s="48" t="s">
        <v>676</v>
      </c>
    </row>
    <row r="225" spans="1:11" x14ac:dyDescent="0.25">
      <c r="A225" s="57">
        <v>1000229151</v>
      </c>
      <c r="B225" s="55" t="s">
        <v>246</v>
      </c>
      <c r="C225" s="11" t="s">
        <v>1</v>
      </c>
      <c r="D225" s="11">
        <v>1</v>
      </c>
      <c r="E225" s="6">
        <f t="shared" si="14"/>
        <v>956.66666666666674</v>
      </c>
      <c r="F225" s="6">
        <f t="shared" si="15"/>
        <v>1148</v>
      </c>
      <c r="G225" s="16">
        <v>1148</v>
      </c>
      <c r="H225" s="16"/>
      <c r="I225" s="12">
        <v>1036736</v>
      </c>
      <c r="J225" s="11" t="s">
        <v>26</v>
      </c>
      <c r="K225" s="48" t="s">
        <v>676</v>
      </c>
    </row>
    <row r="226" spans="1:11" x14ac:dyDescent="0.25">
      <c r="A226" s="57">
        <v>1000229152</v>
      </c>
      <c r="B226" s="55" t="s">
        <v>247</v>
      </c>
      <c r="C226" s="11" t="s">
        <v>1</v>
      </c>
      <c r="D226" s="11">
        <v>1</v>
      </c>
      <c r="E226" s="6">
        <f t="shared" si="14"/>
        <v>1147.5</v>
      </c>
      <c r="F226" s="6">
        <f t="shared" si="15"/>
        <v>1377</v>
      </c>
      <c r="G226" s="16">
        <v>1377</v>
      </c>
      <c r="H226" s="16"/>
      <c r="I226" s="12">
        <v>1036736</v>
      </c>
      <c r="J226" s="11" t="s">
        <v>26</v>
      </c>
      <c r="K226" s="48" t="s">
        <v>676</v>
      </c>
    </row>
    <row r="227" spans="1:11" x14ac:dyDescent="0.25">
      <c r="A227" s="57">
        <v>1000229153</v>
      </c>
      <c r="B227" s="55" t="s">
        <v>248</v>
      </c>
      <c r="C227" s="11" t="s">
        <v>1</v>
      </c>
      <c r="D227" s="11">
        <v>3</v>
      </c>
      <c r="E227" s="6">
        <f t="shared" si="14"/>
        <v>114.44444444444446</v>
      </c>
      <c r="F227" s="6">
        <f t="shared" si="15"/>
        <v>137.33333333333334</v>
      </c>
      <c r="G227" s="16">
        <v>412</v>
      </c>
      <c r="H227" s="16"/>
      <c r="I227" s="12">
        <v>1036736</v>
      </c>
      <c r="J227" s="11" t="s">
        <v>26</v>
      </c>
      <c r="K227" s="48" t="s">
        <v>676</v>
      </c>
    </row>
    <row r="228" spans="1:11" x14ac:dyDescent="0.25">
      <c r="A228" s="57">
        <v>1000229154</v>
      </c>
      <c r="B228" s="55" t="s">
        <v>249</v>
      </c>
      <c r="C228" s="11" t="s">
        <v>1</v>
      </c>
      <c r="D228" s="11">
        <v>6</v>
      </c>
      <c r="E228" s="6">
        <f t="shared" si="14"/>
        <v>600.97222222222217</v>
      </c>
      <c r="F228" s="6">
        <f t="shared" si="15"/>
        <v>721.16666666666663</v>
      </c>
      <c r="G228" s="16">
        <v>4327</v>
      </c>
      <c r="H228" s="16"/>
      <c r="I228" s="12">
        <v>1036736</v>
      </c>
      <c r="J228" s="11" t="s">
        <v>26</v>
      </c>
      <c r="K228" s="48" t="s">
        <v>676</v>
      </c>
    </row>
    <row r="229" spans="1:11" x14ac:dyDescent="0.25">
      <c r="A229" s="57">
        <v>1000229155</v>
      </c>
      <c r="B229" s="55" t="s">
        <v>250</v>
      </c>
      <c r="C229" s="11" t="s">
        <v>1</v>
      </c>
      <c r="D229" s="11">
        <v>4</v>
      </c>
      <c r="E229" s="6">
        <f t="shared" si="14"/>
        <v>74.791666666666671</v>
      </c>
      <c r="F229" s="6">
        <f t="shared" si="15"/>
        <v>89.75</v>
      </c>
      <c r="G229" s="16">
        <v>359</v>
      </c>
      <c r="H229" s="16"/>
      <c r="I229" s="12">
        <v>1036736</v>
      </c>
      <c r="J229" s="11" t="s">
        <v>26</v>
      </c>
      <c r="K229" s="48" t="s">
        <v>676</v>
      </c>
    </row>
    <row r="230" spans="1:11" x14ac:dyDescent="0.25">
      <c r="A230" s="57">
        <v>1000229156</v>
      </c>
      <c r="B230" s="55" t="s">
        <v>251</v>
      </c>
      <c r="C230" s="11" t="s">
        <v>1</v>
      </c>
      <c r="D230" s="11">
        <v>2</v>
      </c>
      <c r="E230" s="6">
        <f t="shared" si="14"/>
        <v>172.91666666666669</v>
      </c>
      <c r="F230" s="6">
        <f t="shared" si="15"/>
        <v>207.5</v>
      </c>
      <c r="G230" s="16">
        <v>415</v>
      </c>
      <c r="H230" s="16"/>
      <c r="I230" s="12">
        <v>1036736</v>
      </c>
      <c r="J230" s="11" t="s">
        <v>26</v>
      </c>
      <c r="K230" s="48" t="s">
        <v>676</v>
      </c>
    </row>
    <row r="231" spans="1:11" x14ac:dyDescent="0.25">
      <c r="A231" s="57">
        <v>1000229157</v>
      </c>
      <c r="B231" s="55" t="s">
        <v>252</v>
      </c>
      <c r="C231" s="11" t="s">
        <v>1</v>
      </c>
      <c r="D231" s="11">
        <v>2</v>
      </c>
      <c r="E231" s="6">
        <f t="shared" si="14"/>
        <v>36.25</v>
      </c>
      <c r="F231" s="6">
        <f t="shared" si="15"/>
        <v>43.5</v>
      </c>
      <c r="G231" s="16">
        <v>87</v>
      </c>
      <c r="H231" s="16"/>
      <c r="I231" s="12">
        <v>1036736</v>
      </c>
      <c r="J231" s="11" t="s">
        <v>26</v>
      </c>
      <c r="K231" s="48" t="s">
        <v>676</v>
      </c>
    </row>
    <row r="232" spans="1:11" x14ac:dyDescent="0.25">
      <c r="A232" s="57">
        <v>1000229158</v>
      </c>
      <c r="B232" s="55" t="s">
        <v>253</v>
      </c>
      <c r="C232" s="11" t="s">
        <v>1</v>
      </c>
      <c r="D232" s="11">
        <v>1</v>
      </c>
      <c r="E232" s="6">
        <f t="shared" si="14"/>
        <v>383.33333333333337</v>
      </c>
      <c r="F232" s="6">
        <f t="shared" si="15"/>
        <v>460</v>
      </c>
      <c r="G232" s="16">
        <v>460</v>
      </c>
      <c r="H232" s="16"/>
      <c r="I232" s="12">
        <v>1036736</v>
      </c>
      <c r="J232" s="11" t="s">
        <v>26</v>
      </c>
      <c r="K232" s="48" t="s">
        <v>676</v>
      </c>
    </row>
    <row r="233" spans="1:11" x14ac:dyDescent="0.25">
      <c r="A233" s="57">
        <v>1000229159</v>
      </c>
      <c r="B233" s="55" t="s">
        <v>254</v>
      </c>
      <c r="C233" s="11" t="s">
        <v>1</v>
      </c>
      <c r="D233" s="11">
        <v>2</v>
      </c>
      <c r="E233" s="6">
        <f t="shared" si="14"/>
        <v>376.66666666666669</v>
      </c>
      <c r="F233" s="6">
        <f t="shared" si="15"/>
        <v>452</v>
      </c>
      <c r="G233" s="16">
        <v>904</v>
      </c>
      <c r="H233" s="16"/>
      <c r="I233" s="12">
        <v>1036736</v>
      </c>
      <c r="J233" s="11" t="s">
        <v>26</v>
      </c>
      <c r="K233" s="48" t="s">
        <v>676</v>
      </c>
    </row>
    <row r="234" spans="1:11" x14ac:dyDescent="0.25">
      <c r="A234" s="57">
        <v>1000229161</v>
      </c>
      <c r="B234" s="55" t="s">
        <v>255</v>
      </c>
      <c r="C234" s="11" t="s">
        <v>1</v>
      </c>
      <c r="D234" s="11">
        <v>1</v>
      </c>
      <c r="E234" s="6">
        <f t="shared" si="14"/>
        <v>352.5</v>
      </c>
      <c r="F234" s="6">
        <f t="shared" si="15"/>
        <v>423</v>
      </c>
      <c r="G234" s="16">
        <v>423</v>
      </c>
      <c r="H234" s="16"/>
      <c r="I234" s="12">
        <v>1036736</v>
      </c>
      <c r="J234" s="11" t="s">
        <v>26</v>
      </c>
      <c r="K234" s="48" t="s">
        <v>676</v>
      </c>
    </row>
    <row r="235" spans="1:11" x14ac:dyDescent="0.25">
      <c r="A235" s="57">
        <v>1000229184</v>
      </c>
      <c r="B235" s="55" t="s">
        <v>256</v>
      </c>
      <c r="C235" s="11" t="s">
        <v>1</v>
      </c>
      <c r="D235" s="11">
        <v>1</v>
      </c>
      <c r="E235" s="6">
        <f t="shared" si="14"/>
        <v>1240.8333333333335</v>
      </c>
      <c r="F235" s="6">
        <f t="shared" si="15"/>
        <v>1489</v>
      </c>
      <c r="G235" s="16">
        <v>1489</v>
      </c>
      <c r="H235" s="16"/>
      <c r="I235" s="12">
        <v>1036736</v>
      </c>
      <c r="J235" s="11" t="s">
        <v>26</v>
      </c>
      <c r="K235" s="48" t="s">
        <v>676</v>
      </c>
    </row>
    <row r="236" spans="1:11" x14ac:dyDescent="0.25">
      <c r="A236" s="57">
        <v>1000229195</v>
      </c>
      <c r="B236" s="55" t="s">
        <v>257</v>
      </c>
      <c r="C236" s="11" t="s">
        <v>1</v>
      </c>
      <c r="D236" s="11">
        <v>3</v>
      </c>
      <c r="E236" s="6">
        <f t="shared" si="14"/>
        <v>381.66666666666669</v>
      </c>
      <c r="F236" s="6">
        <f t="shared" si="15"/>
        <v>458</v>
      </c>
      <c r="G236" s="16">
        <v>1374</v>
      </c>
      <c r="H236" s="16"/>
      <c r="I236" s="12">
        <v>1036736</v>
      </c>
      <c r="J236" s="11" t="s">
        <v>26</v>
      </c>
      <c r="K236" s="48" t="s">
        <v>676</v>
      </c>
    </row>
    <row r="237" spans="1:11" x14ac:dyDescent="0.25">
      <c r="A237" s="57">
        <v>1000233694</v>
      </c>
      <c r="B237" s="55" t="s">
        <v>258</v>
      </c>
      <c r="C237" s="11" t="s">
        <v>1</v>
      </c>
      <c r="D237" s="11">
        <v>1</v>
      </c>
      <c r="E237" s="6">
        <f t="shared" si="14"/>
        <v>4039.166666666667</v>
      </c>
      <c r="F237" s="6">
        <f t="shared" si="15"/>
        <v>4847</v>
      </c>
      <c r="G237" s="16">
        <v>4847</v>
      </c>
      <c r="H237" s="16"/>
      <c r="I237" s="12">
        <v>1036736</v>
      </c>
      <c r="J237" s="11" t="s">
        <v>26</v>
      </c>
      <c r="K237" s="48" t="s">
        <v>676</v>
      </c>
    </row>
    <row r="238" spans="1:11" x14ac:dyDescent="0.25">
      <c r="A238" s="57">
        <v>1000233695</v>
      </c>
      <c r="B238" s="55" t="s">
        <v>259</v>
      </c>
      <c r="C238" s="11" t="s">
        <v>1</v>
      </c>
      <c r="D238" s="11">
        <v>1</v>
      </c>
      <c r="E238" s="6">
        <f t="shared" si="14"/>
        <v>4039.166666666667</v>
      </c>
      <c r="F238" s="6">
        <f t="shared" si="15"/>
        <v>4847</v>
      </c>
      <c r="G238" s="16">
        <v>4847</v>
      </c>
      <c r="H238" s="16"/>
      <c r="I238" s="12">
        <v>1036736</v>
      </c>
      <c r="J238" s="11" t="s">
        <v>26</v>
      </c>
      <c r="K238" s="48" t="s">
        <v>676</v>
      </c>
    </row>
    <row r="239" spans="1:11" x14ac:dyDescent="0.25">
      <c r="A239" s="57">
        <v>1000233696</v>
      </c>
      <c r="B239" s="55" t="s">
        <v>260</v>
      </c>
      <c r="C239" s="11" t="s">
        <v>1</v>
      </c>
      <c r="D239" s="11">
        <v>1</v>
      </c>
      <c r="E239" s="6">
        <f t="shared" si="14"/>
        <v>3758.3333333333335</v>
      </c>
      <c r="F239" s="6">
        <f t="shared" si="15"/>
        <v>4510</v>
      </c>
      <c r="G239" s="16">
        <v>4510</v>
      </c>
      <c r="H239" s="16"/>
      <c r="I239" s="12">
        <v>1036736</v>
      </c>
      <c r="J239" s="11" t="s">
        <v>26</v>
      </c>
      <c r="K239" s="48" t="s">
        <v>676</v>
      </c>
    </row>
    <row r="240" spans="1:11" x14ac:dyDescent="0.25">
      <c r="A240" s="57">
        <v>1000233697</v>
      </c>
      <c r="B240" s="55" t="s">
        <v>261</v>
      </c>
      <c r="C240" s="11" t="s">
        <v>1</v>
      </c>
      <c r="D240" s="11">
        <v>1</v>
      </c>
      <c r="E240" s="6">
        <f t="shared" si="14"/>
        <v>6900.8333333333339</v>
      </c>
      <c r="F240" s="6">
        <f t="shared" si="15"/>
        <v>8281</v>
      </c>
      <c r="G240" s="16">
        <v>8281</v>
      </c>
      <c r="H240" s="16"/>
      <c r="I240" s="12">
        <v>1036736</v>
      </c>
      <c r="J240" s="11" t="s">
        <v>26</v>
      </c>
      <c r="K240" s="48" t="s">
        <v>676</v>
      </c>
    </row>
    <row r="241" spans="1:11" x14ac:dyDescent="0.25">
      <c r="A241" s="57">
        <v>1000233698</v>
      </c>
      <c r="B241" s="55" t="s">
        <v>262</v>
      </c>
      <c r="C241" s="11" t="s">
        <v>1</v>
      </c>
      <c r="D241" s="11">
        <v>1</v>
      </c>
      <c r="E241" s="6">
        <f t="shared" si="14"/>
        <v>8194.1666666666679</v>
      </c>
      <c r="F241" s="6">
        <f t="shared" si="15"/>
        <v>9833</v>
      </c>
      <c r="G241" s="16">
        <v>9833</v>
      </c>
      <c r="H241" s="16"/>
      <c r="I241" s="12">
        <v>1036736</v>
      </c>
      <c r="J241" s="11" t="s">
        <v>26</v>
      </c>
      <c r="K241" s="48" t="s">
        <v>676</v>
      </c>
    </row>
    <row r="242" spans="1:11" x14ac:dyDescent="0.25">
      <c r="A242" s="57">
        <v>1000233705</v>
      </c>
      <c r="B242" s="55" t="s">
        <v>263</v>
      </c>
      <c r="C242" s="11" t="s">
        <v>1</v>
      </c>
      <c r="D242" s="11">
        <v>3</v>
      </c>
      <c r="E242" s="6">
        <f t="shared" si="14"/>
        <v>338.0555555555556</v>
      </c>
      <c r="F242" s="6">
        <f t="shared" si="15"/>
        <v>405.66666666666669</v>
      </c>
      <c r="G242" s="16">
        <v>1217</v>
      </c>
      <c r="H242" s="16"/>
      <c r="I242" s="12">
        <v>1036736</v>
      </c>
      <c r="J242" s="11" t="s">
        <v>26</v>
      </c>
      <c r="K242" s="48" t="s">
        <v>676</v>
      </c>
    </row>
    <row r="243" spans="1:11" x14ac:dyDescent="0.25">
      <c r="A243" s="57">
        <v>1000233706</v>
      </c>
      <c r="B243" s="55" t="s">
        <v>264</v>
      </c>
      <c r="C243" s="11" t="s">
        <v>1</v>
      </c>
      <c r="D243" s="11">
        <v>1</v>
      </c>
      <c r="E243" s="6">
        <f t="shared" si="14"/>
        <v>454.16666666666669</v>
      </c>
      <c r="F243" s="6">
        <f t="shared" si="15"/>
        <v>545</v>
      </c>
      <c r="G243" s="16">
        <v>545</v>
      </c>
      <c r="H243" s="16"/>
      <c r="I243" s="12">
        <v>1036736</v>
      </c>
      <c r="J243" s="11" t="s">
        <v>26</v>
      </c>
      <c r="K243" s="48" t="s">
        <v>676</v>
      </c>
    </row>
    <row r="244" spans="1:11" x14ac:dyDescent="0.25">
      <c r="A244" s="57">
        <v>1000233707</v>
      </c>
      <c r="B244" s="55" t="s">
        <v>265</v>
      </c>
      <c r="C244" s="11" t="s">
        <v>1</v>
      </c>
      <c r="D244" s="11">
        <v>1</v>
      </c>
      <c r="E244" s="6">
        <f t="shared" si="14"/>
        <v>550.83333333333337</v>
      </c>
      <c r="F244" s="6">
        <f t="shared" si="15"/>
        <v>661</v>
      </c>
      <c r="G244" s="16">
        <v>661</v>
      </c>
      <c r="H244" s="16"/>
      <c r="I244" s="12">
        <v>1036736</v>
      </c>
      <c r="J244" s="11" t="s">
        <v>26</v>
      </c>
      <c r="K244" s="48" t="s">
        <v>676</v>
      </c>
    </row>
    <row r="245" spans="1:11" x14ac:dyDescent="0.25">
      <c r="A245" s="57">
        <v>1000233708</v>
      </c>
      <c r="B245" s="55" t="s">
        <v>266</v>
      </c>
      <c r="C245" s="11" t="s">
        <v>1</v>
      </c>
      <c r="D245" s="11">
        <v>3</v>
      </c>
      <c r="E245" s="6">
        <f t="shared" si="14"/>
        <v>845.27777777777783</v>
      </c>
      <c r="F245" s="6">
        <f t="shared" si="15"/>
        <v>1014.3333333333334</v>
      </c>
      <c r="G245" s="16">
        <v>3043</v>
      </c>
      <c r="H245" s="16"/>
      <c r="I245" s="12">
        <v>1036736</v>
      </c>
      <c r="J245" s="11" t="s">
        <v>26</v>
      </c>
      <c r="K245" s="48" t="s">
        <v>676</v>
      </c>
    </row>
    <row r="246" spans="1:11" x14ac:dyDescent="0.25">
      <c r="A246" s="57">
        <v>1000233709</v>
      </c>
      <c r="B246" s="55" t="s">
        <v>267</v>
      </c>
      <c r="C246" s="11" t="s">
        <v>1</v>
      </c>
      <c r="D246" s="11">
        <v>1</v>
      </c>
      <c r="E246" s="6">
        <f t="shared" si="14"/>
        <v>654.16666666666674</v>
      </c>
      <c r="F246" s="6">
        <f t="shared" si="15"/>
        <v>785</v>
      </c>
      <c r="G246" s="16">
        <v>785</v>
      </c>
      <c r="H246" s="16"/>
      <c r="I246" s="12">
        <v>1036736</v>
      </c>
      <c r="J246" s="11" t="s">
        <v>26</v>
      </c>
      <c r="K246" s="48" t="s">
        <v>676</v>
      </c>
    </row>
    <row r="247" spans="1:11" x14ac:dyDescent="0.25">
      <c r="A247" s="57">
        <v>1000233710</v>
      </c>
      <c r="B247" s="55" t="s">
        <v>268</v>
      </c>
      <c r="C247" s="11" t="s">
        <v>292</v>
      </c>
      <c r="D247" s="11">
        <v>1</v>
      </c>
      <c r="E247" s="6">
        <f t="shared" si="14"/>
        <v>365.83333333333337</v>
      </c>
      <c r="F247" s="6">
        <f t="shared" si="15"/>
        <v>439</v>
      </c>
      <c r="G247" s="16">
        <v>439</v>
      </c>
      <c r="H247" s="16"/>
      <c r="I247" s="12">
        <v>1036736</v>
      </c>
      <c r="J247" s="11" t="s">
        <v>26</v>
      </c>
      <c r="K247" s="48" t="s">
        <v>676</v>
      </c>
    </row>
    <row r="248" spans="1:11" x14ac:dyDescent="0.25">
      <c r="A248" s="57">
        <v>1000233711</v>
      </c>
      <c r="B248" s="55" t="s">
        <v>269</v>
      </c>
      <c r="C248" s="11" t="s">
        <v>292</v>
      </c>
      <c r="D248" s="11">
        <v>1</v>
      </c>
      <c r="E248" s="6">
        <f t="shared" si="14"/>
        <v>447.5</v>
      </c>
      <c r="F248" s="6">
        <f t="shared" si="15"/>
        <v>537</v>
      </c>
      <c r="G248" s="16">
        <v>537</v>
      </c>
      <c r="H248" s="16"/>
      <c r="I248" s="12">
        <v>1036736</v>
      </c>
      <c r="J248" s="11" t="s">
        <v>26</v>
      </c>
      <c r="K248" s="48" t="s">
        <v>676</v>
      </c>
    </row>
    <row r="249" spans="1:11" x14ac:dyDescent="0.25">
      <c r="A249" s="57">
        <v>1000233712</v>
      </c>
      <c r="B249" s="55" t="s">
        <v>270</v>
      </c>
      <c r="C249" s="11" t="s">
        <v>292</v>
      </c>
      <c r="D249" s="11">
        <v>2</v>
      </c>
      <c r="E249" s="6">
        <f t="shared" si="14"/>
        <v>310.41666666666669</v>
      </c>
      <c r="F249" s="6">
        <f t="shared" si="15"/>
        <v>372.5</v>
      </c>
      <c r="G249" s="16">
        <v>745</v>
      </c>
      <c r="H249" s="16"/>
      <c r="I249" s="12">
        <v>1036736</v>
      </c>
      <c r="J249" s="11" t="s">
        <v>26</v>
      </c>
      <c r="K249" s="48" t="s">
        <v>676</v>
      </c>
    </row>
    <row r="250" spans="1:11" x14ac:dyDescent="0.25">
      <c r="A250" s="57">
        <v>1000233713</v>
      </c>
      <c r="B250" s="55" t="s">
        <v>271</v>
      </c>
      <c r="C250" s="11" t="s">
        <v>292</v>
      </c>
      <c r="D250" s="11">
        <v>2</v>
      </c>
      <c r="E250" s="6">
        <f t="shared" si="14"/>
        <v>490</v>
      </c>
      <c r="F250" s="6">
        <f t="shared" si="15"/>
        <v>588</v>
      </c>
      <c r="G250" s="16">
        <v>1176</v>
      </c>
      <c r="H250" s="16"/>
      <c r="I250" s="12">
        <v>1036736</v>
      </c>
      <c r="J250" s="11" t="s">
        <v>26</v>
      </c>
      <c r="K250" s="48" t="s">
        <v>676</v>
      </c>
    </row>
    <row r="251" spans="1:11" x14ac:dyDescent="0.25">
      <c r="A251" s="57">
        <v>1000233714</v>
      </c>
      <c r="B251" s="55" t="s">
        <v>272</v>
      </c>
      <c r="C251" s="11" t="s">
        <v>292</v>
      </c>
      <c r="D251" s="11">
        <v>2</v>
      </c>
      <c r="E251" s="6">
        <f t="shared" si="14"/>
        <v>367.5</v>
      </c>
      <c r="F251" s="6">
        <f t="shared" si="15"/>
        <v>441</v>
      </c>
      <c r="G251" s="16">
        <v>882</v>
      </c>
      <c r="H251" s="16"/>
      <c r="I251" s="12">
        <v>1036736</v>
      </c>
      <c r="J251" s="11" t="s">
        <v>26</v>
      </c>
      <c r="K251" s="48" t="s">
        <v>676</v>
      </c>
    </row>
    <row r="252" spans="1:11" x14ac:dyDescent="0.25">
      <c r="A252" s="57">
        <v>1000233715</v>
      </c>
      <c r="B252" s="55" t="s">
        <v>273</v>
      </c>
      <c r="C252" s="11" t="s">
        <v>292</v>
      </c>
      <c r="D252" s="11">
        <v>2</v>
      </c>
      <c r="E252" s="6">
        <f t="shared" si="14"/>
        <v>467.91666666666669</v>
      </c>
      <c r="F252" s="6">
        <f t="shared" si="15"/>
        <v>561.5</v>
      </c>
      <c r="G252" s="16">
        <v>1123</v>
      </c>
      <c r="H252" s="16"/>
      <c r="I252" s="12">
        <v>1036736</v>
      </c>
      <c r="J252" s="11" t="s">
        <v>26</v>
      </c>
      <c r="K252" s="48" t="s">
        <v>676</v>
      </c>
    </row>
    <row r="253" spans="1:11" x14ac:dyDescent="0.25">
      <c r="A253" s="57">
        <v>1000233716</v>
      </c>
      <c r="B253" s="55" t="s">
        <v>274</v>
      </c>
      <c r="C253" s="11" t="s">
        <v>292</v>
      </c>
      <c r="D253" s="11">
        <v>2</v>
      </c>
      <c r="E253" s="6">
        <f t="shared" si="14"/>
        <v>249.16666666666669</v>
      </c>
      <c r="F253" s="6">
        <f t="shared" si="15"/>
        <v>299</v>
      </c>
      <c r="G253" s="16">
        <v>598</v>
      </c>
      <c r="H253" s="16"/>
      <c r="I253" s="12">
        <v>1036736</v>
      </c>
      <c r="J253" s="11" t="s">
        <v>26</v>
      </c>
      <c r="K253" s="48" t="s">
        <v>676</v>
      </c>
    </row>
    <row r="254" spans="1:11" x14ac:dyDescent="0.25">
      <c r="A254" s="57">
        <v>1000234574</v>
      </c>
      <c r="B254" s="55" t="s">
        <v>275</v>
      </c>
      <c r="C254" s="11" t="s">
        <v>1</v>
      </c>
      <c r="D254" s="11">
        <v>1</v>
      </c>
      <c r="E254" s="6">
        <f t="shared" si="14"/>
        <v>309.16666666666669</v>
      </c>
      <c r="F254" s="6">
        <f t="shared" si="15"/>
        <v>371</v>
      </c>
      <c r="G254" s="16">
        <v>371</v>
      </c>
      <c r="H254" s="16"/>
      <c r="I254" s="12">
        <v>1036736</v>
      </c>
      <c r="J254" s="11" t="s">
        <v>26</v>
      </c>
      <c r="K254" s="48" t="s">
        <v>676</v>
      </c>
    </row>
    <row r="255" spans="1:11" x14ac:dyDescent="0.25">
      <c r="A255" s="57">
        <v>1000242034</v>
      </c>
      <c r="B255" s="55" t="s">
        <v>276</v>
      </c>
      <c r="C255" s="11" t="s">
        <v>1</v>
      </c>
      <c r="D255" s="11">
        <v>16</v>
      </c>
      <c r="E255" s="6">
        <f t="shared" si="14"/>
        <v>256.97916666666669</v>
      </c>
      <c r="F255" s="6">
        <f t="shared" si="15"/>
        <v>308.375</v>
      </c>
      <c r="G255" s="16">
        <v>4934</v>
      </c>
      <c r="H255" s="16"/>
      <c r="I255" s="12">
        <v>1036736</v>
      </c>
      <c r="J255" s="11" t="s">
        <v>26</v>
      </c>
      <c r="K255" s="48" t="s">
        <v>676</v>
      </c>
    </row>
    <row r="256" spans="1:11" x14ac:dyDescent="0.25">
      <c r="A256" s="57">
        <v>1000242037</v>
      </c>
      <c r="B256" s="55" t="s">
        <v>277</v>
      </c>
      <c r="C256" s="11" t="s">
        <v>1</v>
      </c>
      <c r="D256" s="11">
        <v>3</v>
      </c>
      <c r="E256" s="6">
        <f t="shared" si="14"/>
        <v>96.3888888888889</v>
      </c>
      <c r="F256" s="6">
        <f t="shared" si="15"/>
        <v>115.66666666666667</v>
      </c>
      <c r="G256" s="16">
        <v>347</v>
      </c>
      <c r="H256" s="16"/>
      <c r="I256" s="12">
        <v>1036736</v>
      </c>
      <c r="J256" s="11" t="s">
        <v>26</v>
      </c>
      <c r="K256" s="48" t="s">
        <v>676</v>
      </c>
    </row>
    <row r="257" spans="1:11" x14ac:dyDescent="0.25">
      <c r="A257" s="57">
        <v>1000242038</v>
      </c>
      <c r="B257" s="55" t="s">
        <v>278</v>
      </c>
      <c r="C257" s="11" t="s">
        <v>1</v>
      </c>
      <c r="D257" s="11">
        <v>6</v>
      </c>
      <c r="E257" s="6">
        <f t="shared" si="14"/>
        <v>144.44444444444446</v>
      </c>
      <c r="F257" s="6">
        <f t="shared" si="15"/>
        <v>173.33333333333334</v>
      </c>
      <c r="G257" s="16">
        <v>1040</v>
      </c>
      <c r="H257" s="16"/>
      <c r="I257" s="12">
        <v>1036736</v>
      </c>
      <c r="J257" s="11" t="s">
        <v>26</v>
      </c>
      <c r="K257" s="48" t="s">
        <v>676</v>
      </c>
    </row>
    <row r="258" spans="1:11" x14ac:dyDescent="0.25">
      <c r="A258" s="57">
        <v>1000242039</v>
      </c>
      <c r="B258" s="55" t="s">
        <v>279</v>
      </c>
      <c r="C258" s="11" t="s">
        <v>1</v>
      </c>
      <c r="D258" s="11">
        <v>1</v>
      </c>
      <c r="E258" s="6">
        <f t="shared" si="14"/>
        <v>291.66666666666669</v>
      </c>
      <c r="F258" s="6">
        <f t="shared" si="15"/>
        <v>350</v>
      </c>
      <c r="G258" s="16">
        <v>350</v>
      </c>
      <c r="H258" s="16"/>
      <c r="I258" s="12">
        <v>1036736</v>
      </c>
      <c r="J258" s="11" t="s">
        <v>26</v>
      </c>
      <c r="K258" s="48" t="s">
        <v>676</v>
      </c>
    </row>
    <row r="259" spans="1:11" x14ac:dyDescent="0.25">
      <c r="A259" s="57">
        <v>1000242040</v>
      </c>
      <c r="B259" s="55" t="s">
        <v>280</v>
      </c>
      <c r="C259" s="11" t="s">
        <v>1</v>
      </c>
      <c r="D259" s="11">
        <v>2</v>
      </c>
      <c r="E259" s="6">
        <f t="shared" si="14"/>
        <v>156.66666666666669</v>
      </c>
      <c r="F259" s="6">
        <f t="shared" si="15"/>
        <v>188</v>
      </c>
      <c r="G259" s="16">
        <v>376</v>
      </c>
      <c r="H259" s="16"/>
      <c r="I259" s="12">
        <v>1036736</v>
      </c>
      <c r="J259" s="11" t="s">
        <v>26</v>
      </c>
      <c r="K259" s="48" t="s">
        <v>676</v>
      </c>
    </row>
    <row r="260" spans="1:11" x14ac:dyDescent="0.25">
      <c r="A260" s="57">
        <v>1000246979</v>
      </c>
      <c r="B260" s="55" t="s">
        <v>281</v>
      </c>
      <c r="C260" s="11" t="s">
        <v>1</v>
      </c>
      <c r="D260" s="11">
        <v>4</v>
      </c>
      <c r="E260" s="6">
        <f t="shared" si="14"/>
        <v>245</v>
      </c>
      <c r="F260" s="6">
        <f t="shared" si="15"/>
        <v>294</v>
      </c>
      <c r="G260" s="16">
        <v>1176</v>
      </c>
      <c r="H260" s="16"/>
      <c r="I260" s="12">
        <v>1036736</v>
      </c>
      <c r="J260" s="11" t="s">
        <v>26</v>
      </c>
      <c r="K260" s="48" t="s">
        <v>676</v>
      </c>
    </row>
    <row r="261" spans="1:11" x14ac:dyDescent="0.25">
      <c r="A261" s="57">
        <v>1000246981</v>
      </c>
      <c r="B261" s="55" t="s">
        <v>282</v>
      </c>
      <c r="C261" s="11" t="s">
        <v>1</v>
      </c>
      <c r="D261" s="11">
        <v>3</v>
      </c>
      <c r="E261" s="6">
        <f t="shared" si="14"/>
        <v>276.11111111111109</v>
      </c>
      <c r="F261" s="6">
        <f t="shared" si="15"/>
        <v>331.33333333333331</v>
      </c>
      <c r="G261" s="16">
        <v>994</v>
      </c>
      <c r="H261" s="16"/>
      <c r="I261" s="12">
        <v>1036736</v>
      </c>
      <c r="J261" s="11" t="s">
        <v>26</v>
      </c>
      <c r="K261" s="48" t="s">
        <v>676</v>
      </c>
    </row>
    <row r="262" spans="1:11" x14ac:dyDescent="0.25">
      <c r="A262" s="57">
        <v>1000246982</v>
      </c>
      <c r="B262" s="55" t="s">
        <v>283</v>
      </c>
      <c r="C262" s="11" t="s">
        <v>1</v>
      </c>
      <c r="D262" s="11">
        <v>3</v>
      </c>
      <c r="E262" s="6">
        <f t="shared" si="14"/>
        <v>231.94444444444443</v>
      </c>
      <c r="F262" s="6">
        <f t="shared" si="15"/>
        <v>278.33333333333331</v>
      </c>
      <c r="G262" s="16">
        <v>835</v>
      </c>
      <c r="H262" s="16"/>
      <c r="I262" s="12">
        <v>1036736</v>
      </c>
      <c r="J262" s="11" t="s">
        <v>26</v>
      </c>
      <c r="K262" s="48" t="s">
        <v>676</v>
      </c>
    </row>
    <row r="263" spans="1:11" x14ac:dyDescent="0.25">
      <c r="A263" s="57">
        <v>1000246983</v>
      </c>
      <c r="B263" s="55" t="s">
        <v>284</v>
      </c>
      <c r="C263" s="11" t="s">
        <v>1</v>
      </c>
      <c r="D263" s="11">
        <v>1</v>
      </c>
      <c r="E263" s="6">
        <f t="shared" si="14"/>
        <v>346.66666666666669</v>
      </c>
      <c r="F263" s="6">
        <f t="shared" si="15"/>
        <v>416</v>
      </c>
      <c r="G263" s="16">
        <v>416</v>
      </c>
      <c r="H263" s="16"/>
      <c r="I263" s="12">
        <v>1036736</v>
      </c>
      <c r="J263" s="11" t="s">
        <v>26</v>
      </c>
      <c r="K263" s="48" t="s">
        <v>676</v>
      </c>
    </row>
    <row r="264" spans="1:11" x14ac:dyDescent="0.25">
      <c r="A264" s="57">
        <v>1000246984</v>
      </c>
      <c r="B264" s="55" t="s">
        <v>285</v>
      </c>
      <c r="C264" s="11" t="s">
        <v>1</v>
      </c>
      <c r="D264" s="11">
        <v>2</v>
      </c>
      <c r="E264" s="6">
        <f t="shared" si="14"/>
        <v>339.58333333333337</v>
      </c>
      <c r="F264" s="6">
        <f t="shared" si="15"/>
        <v>407.5</v>
      </c>
      <c r="G264" s="16">
        <v>815</v>
      </c>
      <c r="H264" s="16"/>
      <c r="I264" s="12">
        <v>1036736</v>
      </c>
      <c r="J264" s="11" t="s">
        <v>26</v>
      </c>
      <c r="K264" s="48" t="s">
        <v>676</v>
      </c>
    </row>
    <row r="265" spans="1:11" x14ac:dyDescent="0.25">
      <c r="A265" s="57">
        <v>1000246985</v>
      </c>
      <c r="B265" s="55" t="s">
        <v>286</v>
      </c>
      <c r="C265" s="11" t="s">
        <v>1</v>
      </c>
      <c r="D265" s="11">
        <v>2</v>
      </c>
      <c r="E265" s="6">
        <f t="shared" ref="E265:E327" si="16">G265/D265/1.2</f>
        <v>288.75</v>
      </c>
      <c r="F265" s="6">
        <f t="shared" ref="F265:F327" si="17">G265/D265</f>
        <v>346.5</v>
      </c>
      <c r="G265" s="16">
        <v>693</v>
      </c>
      <c r="H265" s="16"/>
      <c r="I265" s="12">
        <v>1036736</v>
      </c>
      <c r="J265" s="11" t="s">
        <v>26</v>
      </c>
      <c r="K265" s="48" t="s">
        <v>676</v>
      </c>
    </row>
    <row r="266" spans="1:11" x14ac:dyDescent="0.25">
      <c r="A266" s="57">
        <v>1000247056</v>
      </c>
      <c r="B266" s="55" t="s">
        <v>287</v>
      </c>
      <c r="C266" s="11" t="s">
        <v>1</v>
      </c>
      <c r="D266" s="11">
        <v>2</v>
      </c>
      <c r="E266" s="6">
        <f t="shared" si="16"/>
        <v>170.83333333333334</v>
      </c>
      <c r="F266" s="6">
        <f t="shared" si="17"/>
        <v>205</v>
      </c>
      <c r="G266" s="16">
        <v>410</v>
      </c>
      <c r="H266" s="16"/>
      <c r="I266" s="12">
        <v>1036736</v>
      </c>
      <c r="J266" s="11" t="s">
        <v>26</v>
      </c>
      <c r="K266" s="48" t="s">
        <v>676</v>
      </c>
    </row>
    <row r="267" spans="1:11" x14ac:dyDescent="0.25">
      <c r="A267" s="57">
        <v>1000247057</v>
      </c>
      <c r="B267" s="55" t="s">
        <v>288</v>
      </c>
      <c r="C267" s="11" t="s">
        <v>1</v>
      </c>
      <c r="D267" s="11">
        <v>2</v>
      </c>
      <c r="E267" s="6">
        <f t="shared" si="16"/>
        <v>466.25</v>
      </c>
      <c r="F267" s="6">
        <f t="shared" si="17"/>
        <v>559.5</v>
      </c>
      <c r="G267" s="16">
        <v>1119</v>
      </c>
      <c r="H267" s="16"/>
      <c r="I267" s="12">
        <v>1036736</v>
      </c>
      <c r="J267" s="11" t="s">
        <v>26</v>
      </c>
      <c r="K267" s="48" t="s">
        <v>676</v>
      </c>
    </row>
    <row r="268" spans="1:11" x14ac:dyDescent="0.25">
      <c r="A268" s="57">
        <v>1000247058</v>
      </c>
      <c r="B268" s="55" t="s">
        <v>289</v>
      </c>
      <c r="C268" s="11" t="s">
        <v>1</v>
      </c>
      <c r="D268" s="11">
        <v>2</v>
      </c>
      <c r="E268" s="6">
        <f t="shared" si="16"/>
        <v>213.75</v>
      </c>
      <c r="F268" s="6">
        <f t="shared" si="17"/>
        <v>256.5</v>
      </c>
      <c r="G268" s="16">
        <v>513</v>
      </c>
      <c r="H268" s="16"/>
      <c r="I268" s="12">
        <v>1036736</v>
      </c>
      <c r="J268" s="11" t="s">
        <v>26</v>
      </c>
      <c r="K268" s="48" t="s">
        <v>676</v>
      </c>
    </row>
    <row r="269" spans="1:11" x14ac:dyDescent="0.25">
      <c r="A269" s="57">
        <v>1000226505</v>
      </c>
      <c r="B269" s="55" t="s">
        <v>290</v>
      </c>
      <c r="C269" s="11" t="s">
        <v>1</v>
      </c>
      <c r="D269" s="11">
        <v>7</v>
      </c>
      <c r="E269" s="6">
        <f t="shared" si="16"/>
        <v>19.880952380952383</v>
      </c>
      <c r="F269" s="6">
        <f t="shared" si="17"/>
        <v>23.857142857142858</v>
      </c>
      <c r="G269" s="16">
        <v>167</v>
      </c>
      <c r="H269" s="16"/>
      <c r="I269" s="12">
        <v>1036736</v>
      </c>
      <c r="J269" s="11" t="s">
        <v>26</v>
      </c>
      <c r="K269" s="48" t="s">
        <v>676</v>
      </c>
    </row>
    <row r="270" spans="1:11" x14ac:dyDescent="0.25">
      <c r="A270" s="57">
        <v>1000226506</v>
      </c>
      <c r="B270" s="55" t="s">
        <v>291</v>
      </c>
      <c r="C270" s="11" t="s">
        <v>1</v>
      </c>
      <c r="D270" s="11">
        <v>4</v>
      </c>
      <c r="E270" s="6">
        <f t="shared" si="16"/>
        <v>16.25</v>
      </c>
      <c r="F270" s="6">
        <f t="shared" si="17"/>
        <v>19.5</v>
      </c>
      <c r="G270" s="16">
        <v>78</v>
      </c>
      <c r="H270" s="16"/>
      <c r="I270" s="12">
        <v>1036736</v>
      </c>
      <c r="J270" s="11" t="s">
        <v>26</v>
      </c>
      <c r="K270" s="48" t="s">
        <v>676</v>
      </c>
    </row>
    <row r="271" spans="1:11" x14ac:dyDescent="0.25">
      <c r="A271" s="57">
        <v>1000011145</v>
      </c>
      <c r="B271" s="55" t="s">
        <v>293</v>
      </c>
      <c r="C271" s="58" t="s">
        <v>1</v>
      </c>
      <c r="D271" s="58">
        <v>1</v>
      </c>
      <c r="E271" s="6">
        <f t="shared" si="16"/>
        <v>114.16666666666667</v>
      </c>
      <c r="F271" s="6">
        <f t="shared" si="17"/>
        <v>137</v>
      </c>
      <c r="G271" s="16">
        <v>137</v>
      </c>
      <c r="H271" s="16"/>
      <c r="I271" s="12">
        <v>1036760</v>
      </c>
      <c r="J271" s="11" t="s">
        <v>26</v>
      </c>
      <c r="K271" s="48" t="s">
        <v>676</v>
      </c>
    </row>
    <row r="272" spans="1:11" x14ac:dyDescent="0.25">
      <c r="A272" s="57">
        <v>1000045177</v>
      </c>
      <c r="B272" s="55" t="s">
        <v>294</v>
      </c>
      <c r="C272" s="58" t="s">
        <v>0</v>
      </c>
      <c r="D272" s="58">
        <v>13.9</v>
      </c>
      <c r="E272" s="6">
        <f t="shared" si="16"/>
        <v>40.52757793764988</v>
      </c>
      <c r="F272" s="6">
        <f t="shared" si="17"/>
        <v>48.633093525179852</v>
      </c>
      <c r="G272" s="16">
        <v>676</v>
      </c>
      <c r="H272" s="16"/>
      <c r="I272" s="12">
        <v>1036760</v>
      </c>
      <c r="J272" s="11" t="s">
        <v>26</v>
      </c>
      <c r="K272" s="48" t="s">
        <v>676</v>
      </c>
    </row>
    <row r="273" spans="1:11" x14ac:dyDescent="0.25">
      <c r="A273" s="57">
        <v>1000045179</v>
      </c>
      <c r="B273" s="55" t="s">
        <v>295</v>
      </c>
      <c r="C273" s="58" t="s">
        <v>0</v>
      </c>
      <c r="D273" s="58">
        <v>33.6</v>
      </c>
      <c r="E273" s="6">
        <f t="shared" si="16"/>
        <v>40.500992063492063</v>
      </c>
      <c r="F273" s="6">
        <f t="shared" si="17"/>
        <v>48.601190476190474</v>
      </c>
      <c r="G273" s="16">
        <v>1633</v>
      </c>
      <c r="H273" s="16"/>
      <c r="I273" s="12">
        <v>1036760</v>
      </c>
      <c r="J273" s="11" t="s">
        <v>26</v>
      </c>
      <c r="K273" s="48" t="s">
        <v>676</v>
      </c>
    </row>
    <row r="274" spans="1:11" x14ac:dyDescent="0.25">
      <c r="A274" s="57">
        <v>1000045181</v>
      </c>
      <c r="B274" s="55" t="s">
        <v>296</v>
      </c>
      <c r="C274" s="58" t="s">
        <v>0</v>
      </c>
      <c r="D274" s="58">
        <v>24.5</v>
      </c>
      <c r="E274" s="6">
        <f t="shared" si="16"/>
        <v>16.020408163265305</v>
      </c>
      <c r="F274" s="6">
        <f t="shared" si="17"/>
        <v>19.224489795918366</v>
      </c>
      <c r="G274" s="16">
        <v>471</v>
      </c>
      <c r="H274" s="16"/>
      <c r="I274" s="12">
        <v>1036760</v>
      </c>
      <c r="J274" s="11" t="s">
        <v>26</v>
      </c>
      <c r="K274" s="48" t="s">
        <v>676</v>
      </c>
    </row>
    <row r="275" spans="1:11" x14ac:dyDescent="0.25">
      <c r="A275" s="57">
        <v>1000152747</v>
      </c>
      <c r="B275" s="55" t="s">
        <v>297</v>
      </c>
      <c r="C275" s="58" t="s">
        <v>1</v>
      </c>
      <c r="D275" s="58">
        <v>4</v>
      </c>
      <c r="E275" s="6">
        <f t="shared" si="16"/>
        <v>3.3333333333333335</v>
      </c>
      <c r="F275" s="6">
        <f t="shared" si="17"/>
        <v>4</v>
      </c>
      <c r="G275" s="16">
        <v>16</v>
      </c>
      <c r="H275" s="16"/>
      <c r="I275" s="12">
        <v>1036760</v>
      </c>
      <c r="J275" s="11" t="s">
        <v>26</v>
      </c>
      <c r="K275" s="48" t="s">
        <v>676</v>
      </c>
    </row>
    <row r="276" spans="1:11" x14ac:dyDescent="0.25">
      <c r="A276" s="57">
        <v>1000169787</v>
      </c>
      <c r="B276" s="55" t="s">
        <v>298</v>
      </c>
      <c r="C276" s="58" t="s">
        <v>0</v>
      </c>
      <c r="D276" s="58">
        <v>71.724999999999994</v>
      </c>
      <c r="E276" s="6">
        <f t="shared" si="16"/>
        <v>40.594864645056354</v>
      </c>
      <c r="F276" s="6">
        <f t="shared" si="17"/>
        <v>48.713837574067625</v>
      </c>
      <c r="G276" s="16">
        <v>3494</v>
      </c>
      <c r="H276" s="16"/>
      <c r="I276" s="12">
        <v>1036760</v>
      </c>
      <c r="J276" s="11" t="s">
        <v>26</v>
      </c>
      <c r="K276" s="48" t="s">
        <v>676</v>
      </c>
    </row>
    <row r="277" spans="1:11" x14ac:dyDescent="0.25">
      <c r="A277" s="57">
        <v>1000179385</v>
      </c>
      <c r="B277" s="55" t="s">
        <v>299</v>
      </c>
      <c r="C277" s="58" t="s">
        <v>0</v>
      </c>
      <c r="D277" s="58">
        <v>6.2</v>
      </c>
      <c r="E277" s="6">
        <f t="shared" si="16"/>
        <v>40.456989247311832</v>
      </c>
      <c r="F277" s="6">
        <f t="shared" si="17"/>
        <v>48.548387096774192</v>
      </c>
      <c r="G277" s="16">
        <v>301</v>
      </c>
      <c r="H277" s="16"/>
      <c r="I277" s="12">
        <v>1036760</v>
      </c>
      <c r="J277" s="11" t="s">
        <v>26</v>
      </c>
      <c r="K277" s="48" t="s">
        <v>676</v>
      </c>
    </row>
    <row r="278" spans="1:11" x14ac:dyDescent="0.25">
      <c r="A278" s="57">
        <v>1000179389</v>
      </c>
      <c r="B278" s="55" t="s">
        <v>300</v>
      </c>
      <c r="C278" s="58" t="s">
        <v>0</v>
      </c>
      <c r="D278" s="58">
        <v>81.936000000000007</v>
      </c>
      <c r="E278" s="6">
        <f t="shared" si="16"/>
        <v>16.008429343227235</v>
      </c>
      <c r="F278" s="6">
        <f t="shared" si="17"/>
        <v>19.210115211872679</v>
      </c>
      <c r="G278" s="16">
        <v>1574</v>
      </c>
      <c r="H278" s="16"/>
      <c r="I278" s="12">
        <v>1036760</v>
      </c>
      <c r="J278" s="11" t="s">
        <v>26</v>
      </c>
      <c r="K278" s="48" t="s">
        <v>676</v>
      </c>
    </row>
    <row r="279" spans="1:11" x14ac:dyDescent="0.25">
      <c r="A279" s="57">
        <v>1000179531</v>
      </c>
      <c r="B279" s="55" t="s">
        <v>301</v>
      </c>
      <c r="C279" s="58" t="s">
        <v>0</v>
      </c>
      <c r="D279" s="58">
        <v>3</v>
      </c>
      <c r="E279" s="6">
        <f t="shared" si="16"/>
        <v>16.111111111111111</v>
      </c>
      <c r="F279" s="6">
        <f t="shared" si="17"/>
        <v>19.333333333333332</v>
      </c>
      <c r="G279" s="16">
        <v>58</v>
      </c>
      <c r="H279" s="16"/>
      <c r="I279" s="12">
        <v>1036760</v>
      </c>
      <c r="J279" s="11" t="s">
        <v>26</v>
      </c>
      <c r="K279" s="48" t="s">
        <v>676</v>
      </c>
    </row>
    <row r="280" spans="1:11" x14ac:dyDescent="0.25">
      <c r="A280" s="57">
        <v>1000238390</v>
      </c>
      <c r="B280" s="55" t="s">
        <v>302</v>
      </c>
      <c r="C280" s="58" t="s">
        <v>1</v>
      </c>
      <c r="D280" s="58">
        <v>4</v>
      </c>
      <c r="E280" s="6">
        <f t="shared" si="16"/>
        <v>7.291666666666667</v>
      </c>
      <c r="F280" s="6">
        <f t="shared" si="17"/>
        <v>8.75</v>
      </c>
      <c r="G280" s="16">
        <v>35</v>
      </c>
      <c r="H280" s="16"/>
      <c r="I280" s="12">
        <v>1036760</v>
      </c>
      <c r="J280" s="11" t="s">
        <v>26</v>
      </c>
      <c r="K280" s="48" t="s">
        <v>676</v>
      </c>
    </row>
    <row r="281" spans="1:11" x14ac:dyDescent="0.25">
      <c r="A281" s="57">
        <v>1000240893</v>
      </c>
      <c r="B281" s="55" t="s">
        <v>303</v>
      </c>
      <c r="C281" s="58" t="s">
        <v>0</v>
      </c>
      <c r="D281" s="58">
        <v>1.4</v>
      </c>
      <c r="E281" s="6">
        <f t="shared" si="16"/>
        <v>38.690476190476197</v>
      </c>
      <c r="F281" s="6">
        <f t="shared" si="17"/>
        <v>46.428571428571431</v>
      </c>
      <c r="G281" s="16">
        <v>65</v>
      </c>
      <c r="H281" s="16"/>
      <c r="I281" s="12">
        <v>1036760</v>
      </c>
      <c r="J281" s="11" t="s">
        <v>26</v>
      </c>
      <c r="K281" s="48" t="s">
        <v>676</v>
      </c>
    </row>
    <row r="282" spans="1:11" x14ac:dyDescent="0.25">
      <c r="A282" s="57">
        <v>1000240937</v>
      </c>
      <c r="B282" s="55" t="s">
        <v>304</v>
      </c>
      <c r="C282" s="58" t="s">
        <v>0</v>
      </c>
      <c r="D282" s="58">
        <v>110.24</v>
      </c>
      <c r="E282" s="6">
        <f t="shared" si="16"/>
        <v>151.20041122399613</v>
      </c>
      <c r="F282" s="6">
        <f t="shared" si="17"/>
        <v>181.44049346879535</v>
      </c>
      <c r="G282" s="16">
        <v>20002</v>
      </c>
      <c r="H282" s="16"/>
      <c r="I282" s="12">
        <v>1036760</v>
      </c>
      <c r="J282" s="11" t="s">
        <v>26</v>
      </c>
      <c r="K282" s="48" t="s">
        <v>676</v>
      </c>
    </row>
    <row r="283" spans="1:11" x14ac:dyDescent="0.25">
      <c r="A283" s="57">
        <v>1000241667</v>
      </c>
      <c r="B283" s="55" t="s">
        <v>305</v>
      </c>
      <c r="C283" s="58" t="s">
        <v>0</v>
      </c>
      <c r="D283" s="58">
        <v>91.2</v>
      </c>
      <c r="E283" s="6">
        <f t="shared" si="16"/>
        <v>106.62463450292398</v>
      </c>
      <c r="F283" s="6">
        <f t="shared" si="17"/>
        <v>127.94956140350877</v>
      </c>
      <c r="G283" s="16">
        <v>11669</v>
      </c>
      <c r="H283" s="16"/>
      <c r="I283" s="12">
        <v>1036760</v>
      </c>
      <c r="J283" s="11" t="s">
        <v>26</v>
      </c>
      <c r="K283" s="48" t="s">
        <v>676</v>
      </c>
    </row>
    <row r="284" spans="1:11" x14ac:dyDescent="0.25">
      <c r="A284" s="57">
        <v>1000241672</v>
      </c>
      <c r="B284" s="55" t="s">
        <v>306</v>
      </c>
      <c r="C284" s="58" t="s">
        <v>0</v>
      </c>
      <c r="D284" s="58">
        <v>1.26</v>
      </c>
      <c r="E284" s="6">
        <f t="shared" si="16"/>
        <v>222.22222222222226</v>
      </c>
      <c r="F284" s="6">
        <f t="shared" si="17"/>
        <v>266.66666666666669</v>
      </c>
      <c r="G284" s="16">
        <v>336</v>
      </c>
      <c r="H284" s="16"/>
      <c r="I284" s="12">
        <v>1036760</v>
      </c>
      <c r="J284" s="11" t="s">
        <v>26</v>
      </c>
      <c r="K284" s="48" t="s">
        <v>676</v>
      </c>
    </row>
    <row r="285" spans="1:11" x14ac:dyDescent="0.25">
      <c r="A285" s="57">
        <v>1000241699</v>
      </c>
      <c r="B285" s="55" t="s">
        <v>307</v>
      </c>
      <c r="C285" s="58" t="s">
        <v>0</v>
      </c>
      <c r="D285" s="58">
        <v>3.15</v>
      </c>
      <c r="E285" s="6">
        <f t="shared" si="16"/>
        <v>56.87830687830688</v>
      </c>
      <c r="F285" s="6">
        <f t="shared" si="17"/>
        <v>68.253968253968253</v>
      </c>
      <c r="G285" s="16">
        <v>215</v>
      </c>
      <c r="H285" s="16"/>
      <c r="I285" s="12">
        <v>1036760</v>
      </c>
      <c r="J285" s="11" t="s">
        <v>26</v>
      </c>
      <c r="K285" s="48" t="s">
        <v>676</v>
      </c>
    </row>
    <row r="286" spans="1:11" x14ac:dyDescent="0.25">
      <c r="A286" s="57">
        <v>1000241732</v>
      </c>
      <c r="B286" s="55" t="s">
        <v>308</v>
      </c>
      <c r="C286" s="58" t="s">
        <v>1</v>
      </c>
      <c r="D286" s="58">
        <v>9</v>
      </c>
      <c r="E286" s="6">
        <f t="shared" si="16"/>
        <v>3.1481481481481484</v>
      </c>
      <c r="F286" s="6">
        <f t="shared" si="17"/>
        <v>3.7777777777777777</v>
      </c>
      <c r="G286" s="16">
        <v>34</v>
      </c>
      <c r="H286" s="16"/>
      <c r="I286" s="12">
        <v>1036760</v>
      </c>
      <c r="J286" s="11" t="s">
        <v>26</v>
      </c>
      <c r="K286" s="48" t="s">
        <v>676</v>
      </c>
    </row>
    <row r="287" spans="1:11" x14ac:dyDescent="0.25">
      <c r="A287" s="57">
        <v>1000241768</v>
      </c>
      <c r="B287" s="55" t="s">
        <v>309</v>
      </c>
      <c r="C287" s="58" t="s">
        <v>0</v>
      </c>
      <c r="D287" s="58">
        <v>19.7</v>
      </c>
      <c r="E287" s="6">
        <f t="shared" si="16"/>
        <v>70.262267343485618</v>
      </c>
      <c r="F287" s="6">
        <f t="shared" si="17"/>
        <v>84.314720812182742</v>
      </c>
      <c r="G287" s="16">
        <v>1661</v>
      </c>
      <c r="H287" s="16"/>
      <c r="I287" s="12">
        <v>1036760</v>
      </c>
      <c r="J287" s="11" t="s">
        <v>26</v>
      </c>
      <c r="K287" s="48" t="s">
        <v>676</v>
      </c>
    </row>
    <row r="288" spans="1:11" x14ac:dyDescent="0.25">
      <c r="A288" s="57">
        <v>1000241786</v>
      </c>
      <c r="B288" s="55" t="s">
        <v>310</v>
      </c>
      <c r="C288" s="58" t="s">
        <v>0</v>
      </c>
      <c r="D288" s="58">
        <v>3.0000000000000001E-3</v>
      </c>
      <c r="E288" s="6">
        <f t="shared" si="16"/>
        <v>555.55555555555554</v>
      </c>
      <c r="F288" s="6">
        <f t="shared" si="17"/>
        <v>666.66666666666663</v>
      </c>
      <c r="G288" s="16">
        <v>2</v>
      </c>
      <c r="H288" s="16"/>
      <c r="I288" s="12">
        <v>1036760</v>
      </c>
      <c r="J288" s="11" t="s">
        <v>26</v>
      </c>
      <c r="K288" s="48" t="s">
        <v>676</v>
      </c>
    </row>
    <row r="289" spans="1:11" x14ac:dyDescent="0.25">
      <c r="A289" s="57">
        <v>1000241817</v>
      </c>
      <c r="B289" s="55" t="s">
        <v>311</v>
      </c>
      <c r="C289" s="58" t="s">
        <v>0</v>
      </c>
      <c r="D289" s="58">
        <v>25.2</v>
      </c>
      <c r="E289" s="6">
        <f t="shared" si="16"/>
        <v>36.408730158730158</v>
      </c>
      <c r="F289" s="6">
        <f t="shared" si="17"/>
        <v>43.69047619047619</v>
      </c>
      <c r="G289" s="16">
        <v>1101</v>
      </c>
      <c r="H289" s="16"/>
      <c r="I289" s="12">
        <v>1036760</v>
      </c>
      <c r="J289" s="11" t="s">
        <v>26</v>
      </c>
      <c r="K289" s="48" t="s">
        <v>676</v>
      </c>
    </row>
    <row r="290" spans="1:11" x14ac:dyDescent="0.25">
      <c r="A290" s="57">
        <v>1000245665</v>
      </c>
      <c r="B290" s="55" t="s">
        <v>312</v>
      </c>
      <c r="C290" s="58" t="s">
        <v>187</v>
      </c>
      <c r="D290" s="58">
        <v>274</v>
      </c>
      <c r="E290" s="6">
        <f t="shared" si="16"/>
        <v>25.103406326034065</v>
      </c>
      <c r="F290" s="6">
        <f t="shared" si="17"/>
        <v>30.124087591240876</v>
      </c>
      <c r="G290" s="16">
        <v>8254</v>
      </c>
      <c r="H290" s="16"/>
      <c r="I290" s="12">
        <v>1036760</v>
      </c>
      <c r="J290" s="11" t="s">
        <v>26</v>
      </c>
      <c r="K290" s="48" t="s">
        <v>676</v>
      </c>
    </row>
    <row r="291" spans="1:11" x14ac:dyDescent="0.25">
      <c r="A291" s="57">
        <v>1000250219</v>
      </c>
      <c r="B291" s="55" t="s">
        <v>313</v>
      </c>
      <c r="C291" s="58" t="s">
        <v>187</v>
      </c>
      <c r="D291" s="58">
        <v>85</v>
      </c>
      <c r="E291" s="6">
        <f t="shared" si="16"/>
        <v>59</v>
      </c>
      <c r="F291" s="6">
        <f t="shared" si="17"/>
        <v>70.8</v>
      </c>
      <c r="G291" s="16">
        <v>6018</v>
      </c>
      <c r="H291" s="16"/>
      <c r="I291" s="12">
        <v>1036760</v>
      </c>
      <c r="J291" s="11" t="s">
        <v>26</v>
      </c>
      <c r="K291" s="48" t="s">
        <v>676</v>
      </c>
    </row>
    <row r="292" spans="1:11" x14ac:dyDescent="0.25">
      <c r="A292" s="57">
        <v>1000251733</v>
      </c>
      <c r="B292" s="55" t="s">
        <v>314</v>
      </c>
      <c r="C292" s="58" t="s">
        <v>1</v>
      </c>
      <c r="D292" s="58">
        <v>16</v>
      </c>
      <c r="E292" s="6">
        <f t="shared" si="16"/>
        <v>20</v>
      </c>
      <c r="F292" s="6">
        <f t="shared" si="17"/>
        <v>24</v>
      </c>
      <c r="G292" s="16">
        <v>384</v>
      </c>
      <c r="H292" s="16"/>
      <c r="I292" s="12">
        <v>1036760</v>
      </c>
      <c r="J292" s="11" t="s">
        <v>26</v>
      </c>
      <c r="K292" s="48" t="s">
        <v>676</v>
      </c>
    </row>
    <row r="293" spans="1:11" x14ac:dyDescent="0.25">
      <c r="A293" s="57">
        <v>1000252054</v>
      </c>
      <c r="B293" s="55" t="s">
        <v>315</v>
      </c>
      <c r="C293" s="58" t="s">
        <v>1</v>
      </c>
      <c r="D293" s="58">
        <v>5</v>
      </c>
      <c r="E293" s="6">
        <f t="shared" si="16"/>
        <v>103.5</v>
      </c>
      <c r="F293" s="6">
        <f t="shared" si="17"/>
        <v>124.2</v>
      </c>
      <c r="G293" s="16">
        <v>621</v>
      </c>
      <c r="H293" s="16"/>
      <c r="I293" s="12">
        <v>1036760</v>
      </c>
      <c r="J293" s="11" t="s">
        <v>26</v>
      </c>
      <c r="K293" s="48" t="s">
        <v>676</v>
      </c>
    </row>
    <row r="294" spans="1:11" x14ac:dyDescent="0.25">
      <c r="A294" s="57">
        <v>1000255105</v>
      </c>
      <c r="B294" s="55" t="s">
        <v>316</v>
      </c>
      <c r="C294" s="58" t="s">
        <v>0</v>
      </c>
      <c r="D294" s="58">
        <v>6.5</v>
      </c>
      <c r="E294" s="6">
        <f t="shared" si="16"/>
        <v>40.512820512820511</v>
      </c>
      <c r="F294" s="6">
        <f t="shared" si="17"/>
        <v>48.615384615384613</v>
      </c>
      <c r="G294" s="16">
        <v>316</v>
      </c>
      <c r="H294" s="16"/>
      <c r="I294" s="12">
        <v>1036760</v>
      </c>
      <c r="J294" s="11" t="s">
        <v>26</v>
      </c>
      <c r="K294" s="48" t="s">
        <v>676</v>
      </c>
    </row>
    <row r="295" spans="1:11" x14ac:dyDescent="0.25">
      <c r="A295" s="57">
        <v>1000255106</v>
      </c>
      <c r="B295" s="55" t="s">
        <v>317</v>
      </c>
      <c r="C295" s="58" t="s">
        <v>0</v>
      </c>
      <c r="D295" s="58">
        <v>31.2</v>
      </c>
      <c r="E295" s="6">
        <f t="shared" si="16"/>
        <v>40.491452991452995</v>
      </c>
      <c r="F295" s="6">
        <f t="shared" si="17"/>
        <v>48.589743589743591</v>
      </c>
      <c r="G295" s="16">
        <v>1516</v>
      </c>
      <c r="H295" s="16"/>
      <c r="I295" s="12">
        <v>1036760</v>
      </c>
      <c r="J295" s="11" t="s">
        <v>26</v>
      </c>
      <c r="K295" s="48" t="s">
        <v>676</v>
      </c>
    </row>
    <row r="296" spans="1:11" x14ac:dyDescent="0.25">
      <c r="A296" s="57">
        <v>1000255107</v>
      </c>
      <c r="B296" s="55" t="s">
        <v>318</v>
      </c>
      <c r="C296" s="58" t="s">
        <v>0</v>
      </c>
      <c r="D296" s="58">
        <v>30.3</v>
      </c>
      <c r="E296" s="6">
        <f t="shared" si="16"/>
        <v>40.511551155115512</v>
      </c>
      <c r="F296" s="6">
        <f t="shared" si="17"/>
        <v>48.613861386138616</v>
      </c>
      <c r="G296" s="16">
        <v>1473</v>
      </c>
      <c r="H296" s="16"/>
      <c r="I296" s="12">
        <v>1036760</v>
      </c>
      <c r="J296" s="11" t="s">
        <v>26</v>
      </c>
      <c r="K296" s="48" t="s">
        <v>676</v>
      </c>
    </row>
    <row r="297" spans="1:11" x14ac:dyDescent="0.25">
      <c r="A297" s="57">
        <v>1000255109</v>
      </c>
      <c r="B297" s="55" t="s">
        <v>319</v>
      </c>
      <c r="C297" s="58" t="s">
        <v>0</v>
      </c>
      <c r="D297" s="58">
        <v>179.7</v>
      </c>
      <c r="E297" s="6">
        <f t="shared" si="16"/>
        <v>40.498052309404564</v>
      </c>
      <c r="F297" s="6">
        <f t="shared" si="17"/>
        <v>48.597662771285478</v>
      </c>
      <c r="G297" s="16">
        <v>8733</v>
      </c>
      <c r="H297" s="16"/>
      <c r="I297" s="12">
        <v>1036760</v>
      </c>
      <c r="J297" s="11" t="s">
        <v>26</v>
      </c>
      <c r="K297" s="48" t="s">
        <v>676</v>
      </c>
    </row>
    <row r="298" spans="1:11" x14ac:dyDescent="0.25">
      <c r="A298" s="57">
        <v>1000255110</v>
      </c>
      <c r="B298" s="55" t="s">
        <v>320</v>
      </c>
      <c r="C298" s="58" t="s">
        <v>0</v>
      </c>
      <c r="D298" s="58">
        <v>38.18</v>
      </c>
      <c r="E298" s="6">
        <f t="shared" si="16"/>
        <v>40.50986554915314</v>
      </c>
      <c r="F298" s="6">
        <f t="shared" si="17"/>
        <v>48.611838658983764</v>
      </c>
      <c r="G298" s="16">
        <v>1856</v>
      </c>
      <c r="H298" s="16"/>
      <c r="I298" s="12">
        <v>1036760</v>
      </c>
      <c r="J298" s="11" t="s">
        <v>26</v>
      </c>
      <c r="K298" s="48" t="s">
        <v>676</v>
      </c>
    </row>
    <row r="299" spans="1:11" x14ac:dyDescent="0.25">
      <c r="A299" s="57">
        <v>1000255111</v>
      </c>
      <c r="B299" s="55" t="s">
        <v>321</v>
      </c>
      <c r="C299" s="58" t="s">
        <v>0</v>
      </c>
      <c r="D299" s="58">
        <v>126.83</v>
      </c>
      <c r="E299" s="6">
        <f t="shared" si="16"/>
        <v>43.200872559068571</v>
      </c>
      <c r="F299" s="6">
        <f t="shared" si="17"/>
        <v>51.841047070882283</v>
      </c>
      <c r="G299" s="16">
        <v>6575</v>
      </c>
      <c r="H299" s="16"/>
      <c r="I299" s="12">
        <v>1036760</v>
      </c>
      <c r="J299" s="11" t="s">
        <v>26</v>
      </c>
      <c r="K299" s="48" t="s">
        <v>676</v>
      </c>
    </row>
    <row r="300" spans="1:11" x14ac:dyDescent="0.25">
      <c r="A300" s="57">
        <v>1000255112</v>
      </c>
      <c r="B300" s="55" t="s">
        <v>322</v>
      </c>
      <c r="C300" s="58" t="s">
        <v>0</v>
      </c>
      <c r="D300" s="58">
        <v>43.3</v>
      </c>
      <c r="E300" s="6">
        <f t="shared" si="16"/>
        <v>43.206312548113942</v>
      </c>
      <c r="F300" s="6">
        <f t="shared" si="17"/>
        <v>51.847575057736726</v>
      </c>
      <c r="G300" s="16">
        <v>2245</v>
      </c>
      <c r="H300" s="16"/>
      <c r="I300" s="12">
        <v>1036760</v>
      </c>
      <c r="J300" s="11" t="s">
        <v>26</v>
      </c>
      <c r="K300" s="48" t="s">
        <v>676</v>
      </c>
    </row>
    <row r="301" spans="1:11" x14ac:dyDescent="0.25">
      <c r="A301" s="57">
        <v>1000255113</v>
      </c>
      <c r="B301" s="55" t="s">
        <v>323</v>
      </c>
      <c r="C301" s="58" t="s">
        <v>0</v>
      </c>
      <c r="D301" s="58">
        <v>39.299999999999997</v>
      </c>
      <c r="E301" s="6">
        <f t="shared" si="16"/>
        <v>39.143341815097543</v>
      </c>
      <c r="F301" s="6">
        <f t="shared" si="17"/>
        <v>46.972010178117053</v>
      </c>
      <c r="G301" s="16">
        <v>1846</v>
      </c>
      <c r="H301" s="16"/>
      <c r="I301" s="12">
        <v>1036760</v>
      </c>
      <c r="J301" s="11" t="s">
        <v>26</v>
      </c>
      <c r="K301" s="48" t="s">
        <v>676</v>
      </c>
    </row>
    <row r="302" spans="1:11" x14ac:dyDescent="0.25">
      <c r="A302" s="57">
        <v>1000255546</v>
      </c>
      <c r="B302" s="55" t="s">
        <v>324</v>
      </c>
      <c r="C302" s="58" t="s">
        <v>187</v>
      </c>
      <c r="D302" s="58">
        <v>8</v>
      </c>
      <c r="E302" s="6">
        <f t="shared" si="16"/>
        <v>630.9375</v>
      </c>
      <c r="F302" s="6">
        <f t="shared" si="17"/>
        <v>757.125</v>
      </c>
      <c r="G302" s="16">
        <v>6057</v>
      </c>
      <c r="H302" s="16"/>
      <c r="I302" s="12">
        <v>1036760</v>
      </c>
      <c r="J302" s="11" t="s">
        <v>26</v>
      </c>
      <c r="K302" s="48" t="s">
        <v>676</v>
      </c>
    </row>
    <row r="303" spans="1:11" x14ac:dyDescent="0.25">
      <c r="A303" s="57">
        <v>1000259788</v>
      </c>
      <c r="B303" s="55" t="s">
        <v>325</v>
      </c>
      <c r="C303" s="58" t="s">
        <v>330</v>
      </c>
      <c r="D303" s="58">
        <v>41.55</v>
      </c>
      <c r="E303" s="6">
        <f t="shared" si="16"/>
        <v>148.49578820697954</v>
      </c>
      <c r="F303" s="6">
        <f t="shared" si="17"/>
        <v>178.19494584837545</v>
      </c>
      <c r="G303" s="16">
        <v>7404</v>
      </c>
      <c r="H303" s="16"/>
      <c r="I303" s="12">
        <v>1036760</v>
      </c>
      <c r="J303" s="11" t="s">
        <v>26</v>
      </c>
      <c r="K303" s="48" t="s">
        <v>676</v>
      </c>
    </row>
    <row r="304" spans="1:11" x14ac:dyDescent="0.25">
      <c r="A304" s="57">
        <v>1000263794</v>
      </c>
      <c r="B304" s="55" t="s">
        <v>326</v>
      </c>
      <c r="C304" s="58" t="s">
        <v>0</v>
      </c>
      <c r="D304" s="58">
        <v>8.4000000000000005E-2</v>
      </c>
      <c r="E304" s="6">
        <f t="shared" si="16"/>
        <v>29.761904761904763</v>
      </c>
      <c r="F304" s="6">
        <f t="shared" si="17"/>
        <v>35.714285714285715</v>
      </c>
      <c r="G304" s="16">
        <v>3</v>
      </c>
      <c r="H304" s="16"/>
      <c r="I304" s="12">
        <v>1036760</v>
      </c>
      <c r="J304" s="11" t="s">
        <v>26</v>
      </c>
      <c r="K304" s="48" t="s">
        <v>676</v>
      </c>
    </row>
    <row r="305" spans="1:11" x14ac:dyDescent="0.25">
      <c r="A305" s="57">
        <v>1000264540</v>
      </c>
      <c r="B305" s="55" t="s">
        <v>327</v>
      </c>
      <c r="C305" s="58" t="s">
        <v>0</v>
      </c>
      <c r="D305" s="58">
        <v>68</v>
      </c>
      <c r="E305" s="6">
        <f t="shared" si="16"/>
        <v>25.772058823529413</v>
      </c>
      <c r="F305" s="6">
        <f t="shared" si="17"/>
        <v>30.926470588235293</v>
      </c>
      <c r="G305" s="16">
        <v>2103</v>
      </c>
      <c r="H305" s="16"/>
      <c r="I305" s="12">
        <v>1036760</v>
      </c>
      <c r="J305" s="11" t="s">
        <v>26</v>
      </c>
      <c r="K305" s="48" t="s">
        <v>676</v>
      </c>
    </row>
    <row r="306" spans="1:11" x14ac:dyDescent="0.25">
      <c r="A306" s="57">
        <v>1000347340</v>
      </c>
      <c r="B306" s="55" t="s">
        <v>328</v>
      </c>
      <c r="C306" s="58" t="s">
        <v>0</v>
      </c>
      <c r="D306" s="58">
        <v>5.6</v>
      </c>
      <c r="E306" s="6">
        <f t="shared" si="16"/>
        <v>23.511904761904763</v>
      </c>
      <c r="F306" s="6">
        <f t="shared" si="17"/>
        <v>28.214285714285715</v>
      </c>
      <c r="G306" s="16">
        <v>158</v>
      </c>
      <c r="H306" s="16"/>
      <c r="I306" s="12">
        <v>1036760</v>
      </c>
      <c r="J306" s="11" t="s">
        <v>26</v>
      </c>
      <c r="K306" s="48" t="s">
        <v>676</v>
      </c>
    </row>
    <row r="307" spans="1:11" x14ac:dyDescent="0.25">
      <c r="A307" s="57">
        <v>1000349970</v>
      </c>
      <c r="B307" s="55" t="s">
        <v>329</v>
      </c>
      <c r="C307" s="58" t="s">
        <v>1</v>
      </c>
      <c r="D307" s="58">
        <v>3</v>
      </c>
      <c r="E307" s="6">
        <f t="shared" si="16"/>
        <v>50.277777777777779</v>
      </c>
      <c r="F307" s="6">
        <f t="shared" si="17"/>
        <v>60.333333333333336</v>
      </c>
      <c r="G307" s="16">
        <v>181</v>
      </c>
      <c r="H307" s="16"/>
      <c r="I307" s="12">
        <v>1036760</v>
      </c>
      <c r="J307" s="11" t="s">
        <v>26</v>
      </c>
      <c r="K307" s="48" t="s">
        <v>676</v>
      </c>
    </row>
    <row r="308" spans="1:11" x14ac:dyDescent="0.25">
      <c r="A308" s="12">
        <v>1000005544</v>
      </c>
      <c r="B308" s="13" t="s">
        <v>331</v>
      </c>
      <c r="C308" s="11" t="s">
        <v>1</v>
      </c>
      <c r="D308" s="11">
        <v>2</v>
      </c>
      <c r="E308" s="6">
        <f t="shared" si="16"/>
        <v>71.666666666666671</v>
      </c>
      <c r="F308" s="6">
        <f t="shared" si="17"/>
        <v>86</v>
      </c>
      <c r="G308" s="16">
        <v>172</v>
      </c>
      <c r="H308" s="16"/>
      <c r="I308" s="12">
        <v>1037102</v>
      </c>
      <c r="J308" s="11" t="s">
        <v>26</v>
      </c>
      <c r="K308" s="48" t="s">
        <v>676</v>
      </c>
    </row>
    <row r="309" spans="1:11" x14ac:dyDescent="0.25">
      <c r="A309" s="12">
        <v>1000015505</v>
      </c>
      <c r="B309" s="13" t="s">
        <v>332</v>
      </c>
      <c r="C309" s="11" t="s">
        <v>1</v>
      </c>
      <c r="D309" s="11">
        <v>1</v>
      </c>
      <c r="E309" s="6">
        <f t="shared" si="16"/>
        <v>575</v>
      </c>
      <c r="F309" s="6">
        <f t="shared" si="17"/>
        <v>690</v>
      </c>
      <c r="G309" s="16">
        <v>690</v>
      </c>
      <c r="H309" s="16"/>
      <c r="I309" s="12">
        <v>1037102</v>
      </c>
      <c r="J309" s="11" t="s">
        <v>26</v>
      </c>
      <c r="K309" s="48" t="s">
        <v>676</v>
      </c>
    </row>
    <row r="310" spans="1:11" x14ac:dyDescent="0.25">
      <c r="A310" s="12">
        <v>1000173116</v>
      </c>
      <c r="B310" s="13" t="s">
        <v>333</v>
      </c>
      <c r="C310" s="11" t="s">
        <v>1</v>
      </c>
      <c r="D310" s="11">
        <v>1</v>
      </c>
      <c r="E310" s="6">
        <f t="shared" si="16"/>
        <v>250</v>
      </c>
      <c r="F310" s="6">
        <f t="shared" si="17"/>
        <v>300</v>
      </c>
      <c r="G310" s="16">
        <v>300</v>
      </c>
      <c r="H310" s="16"/>
      <c r="I310" s="12">
        <v>1037102</v>
      </c>
      <c r="J310" s="11" t="s">
        <v>26</v>
      </c>
      <c r="K310" s="48" t="s">
        <v>676</v>
      </c>
    </row>
    <row r="311" spans="1:11" x14ac:dyDescent="0.25">
      <c r="A311" s="12">
        <v>1000225462</v>
      </c>
      <c r="B311" s="13" t="s">
        <v>334</v>
      </c>
      <c r="C311" s="11" t="s">
        <v>1</v>
      </c>
      <c r="D311" s="11">
        <v>1</v>
      </c>
      <c r="E311" s="6">
        <f t="shared" si="16"/>
        <v>1420</v>
      </c>
      <c r="F311" s="6">
        <f t="shared" si="17"/>
        <v>1704</v>
      </c>
      <c r="G311" s="16">
        <v>1704</v>
      </c>
      <c r="H311" s="16"/>
      <c r="I311" s="12">
        <v>1037102</v>
      </c>
      <c r="J311" s="11" t="s">
        <v>26</v>
      </c>
      <c r="K311" s="48" t="s">
        <v>676</v>
      </c>
    </row>
    <row r="312" spans="1:11" x14ac:dyDescent="0.25">
      <c r="A312" s="12">
        <v>1000228071</v>
      </c>
      <c r="B312" s="13" t="s">
        <v>335</v>
      </c>
      <c r="C312" s="11" t="s">
        <v>1</v>
      </c>
      <c r="D312" s="11">
        <v>1</v>
      </c>
      <c r="E312" s="6">
        <f t="shared" si="16"/>
        <v>6993.3333333333339</v>
      </c>
      <c r="F312" s="6">
        <f t="shared" si="17"/>
        <v>8392</v>
      </c>
      <c r="G312" s="16">
        <v>8392</v>
      </c>
      <c r="H312" s="16"/>
      <c r="I312" s="12">
        <v>1037102</v>
      </c>
      <c r="J312" s="11" t="s">
        <v>26</v>
      </c>
      <c r="K312" s="48" t="s">
        <v>676</v>
      </c>
    </row>
    <row r="313" spans="1:11" x14ac:dyDescent="0.25">
      <c r="A313" s="12">
        <v>1000228438</v>
      </c>
      <c r="B313" s="13" t="s">
        <v>336</v>
      </c>
      <c r="C313" s="11" t="s">
        <v>1</v>
      </c>
      <c r="D313" s="11">
        <v>1</v>
      </c>
      <c r="E313" s="6">
        <f t="shared" si="16"/>
        <v>810</v>
      </c>
      <c r="F313" s="6">
        <f t="shared" si="17"/>
        <v>972</v>
      </c>
      <c r="G313" s="16">
        <v>972</v>
      </c>
      <c r="H313" s="16"/>
      <c r="I313" s="12">
        <v>1037102</v>
      </c>
      <c r="J313" s="11" t="s">
        <v>26</v>
      </c>
      <c r="K313" s="48" t="s">
        <v>676</v>
      </c>
    </row>
    <row r="314" spans="1:11" x14ac:dyDescent="0.25">
      <c r="A314" s="12">
        <v>1000231163</v>
      </c>
      <c r="B314" s="13" t="s">
        <v>337</v>
      </c>
      <c r="C314" s="11" t="s">
        <v>1</v>
      </c>
      <c r="D314" s="11">
        <v>1</v>
      </c>
      <c r="E314" s="6">
        <f t="shared" si="16"/>
        <v>720</v>
      </c>
      <c r="F314" s="6">
        <f t="shared" si="17"/>
        <v>864</v>
      </c>
      <c r="G314" s="16">
        <v>864</v>
      </c>
      <c r="H314" s="16"/>
      <c r="I314" s="12">
        <v>1037102</v>
      </c>
      <c r="J314" s="11" t="s">
        <v>26</v>
      </c>
      <c r="K314" s="48" t="s">
        <v>676</v>
      </c>
    </row>
    <row r="315" spans="1:11" x14ac:dyDescent="0.25">
      <c r="A315" s="12">
        <v>1000231164</v>
      </c>
      <c r="B315" s="13" t="s">
        <v>338</v>
      </c>
      <c r="C315" s="11" t="s">
        <v>1</v>
      </c>
      <c r="D315" s="11">
        <v>2</v>
      </c>
      <c r="E315" s="6">
        <f t="shared" si="16"/>
        <v>720</v>
      </c>
      <c r="F315" s="6">
        <f t="shared" si="17"/>
        <v>864</v>
      </c>
      <c r="G315" s="16">
        <v>1728</v>
      </c>
      <c r="H315" s="16"/>
      <c r="I315" s="12">
        <v>1037102</v>
      </c>
      <c r="J315" s="11" t="s">
        <v>26</v>
      </c>
      <c r="K315" s="48" t="s">
        <v>676</v>
      </c>
    </row>
    <row r="316" spans="1:11" x14ac:dyDescent="0.25">
      <c r="A316" s="12">
        <v>1000231168</v>
      </c>
      <c r="B316" s="13" t="s">
        <v>339</v>
      </c>
      <c r="C316" s="11" t="s">
        <v>1</v>
      </c>
      <c r="D316" s="11">
        <v>1</v>
      </c>
      <c r="E316" s="6">
        <f t="shared" si="16"/>
        <v>720</v>
      </c>
      <c r="F316" s="6">
        <f t="shared" si="17"/>
        <v>864</v>
      </c>
      <c r="G316" s="16">
        <v>864</v>
      </c>
      <c r="H316" s="16"/>
      <c r="I316" s="12">
        <v>1037102</v>
      </c>
      <c r="J316" s="11" t="s">
        <v>26</v>
      </c>
      <c r="K316" s="48" t="s">
        <v>676</v>
      </c>
    </row>
    <row r="317" spans="1:11" x14ac:dyDescent="0.25">
      <c r="A317" s="12">
        <v>1000231174</v>
      </c>
      <c r="B317" s="13" t="s">
        <v>340</v>
      </c>
      <c r="C317" s="11" t="s">
        <v>1</v>
      </c>
      <c r="D317" s="11">
        <v>1</v>
      </c>
      <c r="E317" s="6">
        <f t="shared" si="16"/>
        <v>218.33333333333334</v>
      </c>
      <c r="F317" s="6">
        <f t="shared" si="17"/>
        <v>262</v>
      </c>
      <c r="G317" s="16">
        <v>262</v>
      </c>
      <c r="H317" s="16"/>
      <c r="I317" s="12">
        <v>1037102</v>
      </c>
      <c r="J317" s="11" t="s">
        <v>26</v>
      </c>
      <c r="K317" s="48" t="s">
        <v>676</v>
      </c>
    </row>
    <row r="318" spans="1:11" x14ac:dyDescent="0.25">
      <c r="A318" s="12">
        <v>1000233601</v>
      </c>
      <c r="B318" s="13" t="s">
        <v>341</v>
      </c>
      <c r="C318" s="11" t="s">
        <v>1</v>
      </c>
      <c r="D318" s="11">
        <v>1</v>
      </c>
      <c r="E318" s="6">
        <f t="shared" si="16"/>
        <v>833.33333333333337</v>
      </c>
      <c r="F318" s="6">
        <f t="shared" si="17"/>
        <v>1000</v>
      </c>
      <c r="G318" s="16">
        <v>1000</v>
      </c>
      <c r="H318" s="16"/>
      <c r="I318" s="12">
        <v>1037102</v>
      </c>
      <c r="J318" s="11" t="s">
        <v>26</v>
      </c>
      <c r="K318" s="48" t="s">
        <v>676</v>
      </c>
    </row>
    <row r="319" spans="1:11" x14ac:dyDescent="0.25">
      <c r="A319" s="12">
        <v>1000233684</v>
      </c>
      <c r="B319" s="13" t="s">
        <v>342</v>
      </c>
      <c r="C319" s="11" t="s">
        <v>1</v>
      </c>
      <c r="D319" s="11">
        <v>4</v>
      </c>
      <c r="E319" s="6">
        <f t="shared" si="16"/>
        <v>2084.166666666667</v>
      </c>
      <c r="F319" s="6">
        <f t="shared" si="17"/>
        <v>2501</v>
      </c>
      <c r="G319" s="16">
        <v>10004</v>
      </c>
      <c r="H319" s="16"/>
      <c r="I319" s="12">
        <v>1037102</v>
      </c>
      <c r="J319" s="11" t="s">
        <v>26</v>
      </c>
      <c r="K319" s="48" t="s">
        <v>676</v>
      </c>
    </row>
    <row r="320" spans="1:11" x14ac:dyDescent="0.25">
      <c r="A320" s="12">
        <v>1000235348</v>
      </c>
      <c r="B320" s="13" t="s">
        <v>343</v>
      </c>
      <c r="C320" s="11" t="s">
        <v>1</v>
      </c>
      <c r="D320" s="11">
        <v>1</v>
      </c>
      <c r="E320" s="6">
        <f t="shared" si="16"/>
        <v>839.16666666666674</v>
      </c>
      <c r="F320" s="6">
        <f t="shared" si="17"/>
        <v>1007</v>
      </c>
      <c r="G320" s="16">
        <v>1007</v>
      </c>
      <c r="H320" s="16"/>
      <c r="I320" s="12">
        <v>1037102</v>
      </c>
      <c r="J320" s="11" t="s">
        <v>26</v>
      </c>
      <c r="K320" s="48" t="s">
        <v>676</v>
      </c>
    </row>
    <row r="321" spans="1:11" x14ac:dyDescent="0.25">
      <c r="A321" s="12">
        <v>1000236896</v>
      </c>
      <c r="B321" s="13" t="s">
        <v>344</v>
      </c>
      <c r="C321" s="11" t="s">
        <v>1</v>
      </c>
      <c r="D321" s="11">
        <v>1</v>
      </c>
      <c r="E321" s="6">
        <f t="shared" si="16"/>
        <v>834.16666666666674</v>
      </c>
      <c r="F321" s="6">
        <f t="shared" si="17"/>
        <v>1001</v>
      </c>
      <c r="G321" s="16">
        <v>1001</v>
      </c>
      <c r="H321" s="16"/>
      <c r="I321" s="12">
        <v>1037102</v>
      </c>
      <c r="J321" s="11" t="s">
        <v>26</v>
      </c>
      <c r="K321" s="48" t="s">
        <v>676</v>
      </c>
    </row>
    <row r="322" spans="1:11" x14ac:dyDescent="0.25">
      <c r="A322" s="12">
        <v>1000237004</v>
      </c>
      <c r="B322" s="13" t="s">
        <v>345</v>
      </c>
      <c r="C322" s="11" t="s">
        <v>1</v>
      </c>
      <c r="D322" s="11">
        <v>1</v>
      </c>
      <c r="E322" s="6">
        <f t="shared" si="16"/>
        <v>10818.333333333334</v>
      </c>
      <c r="F322" s="6">
        <f t="shared" si="17"/>
        <v>12982</v>
      </c>
      <c r="G322" s="16">
        <v>12982</v>
      </c>
      <c r="H322" s="16"/>
      <c r="I322" s="12">
        <v>1037102</v>
      </c>
      <c r="J322" s="11" t="s">
        <v>26</v>
      </c>
      <c r="K322" s="48" t="s">
        <v>676</v>
      </c>
    </row>
    <row r="323" spans="1:11" x14ac:dyDescent="0.25">
      <c r="A323" s="12">
        <v>1000237873</v>
      </c>
      <c r="B323" s="13" t="s">
        <v>346</v>
      </c>
      <c r="C323" s="11" t="s">
        <v>1</v>
      </c>
      <c r="D323" s="11">
        <v>1</v>
      </c>
      <c r="E323" s="6">
        <f t="shared" si="16"/>
        <v>2930</v>
      </c>
      <c r="F323" s="6">
        <f t="shared" si="17"/>
        <v>3516</v>
      </c>
      <c r="G323" s="16">
        <v>3516</v>
      </c>
      <c r="H323" s="16"/>
      <c r="I323" s="12">
        <v>1037102</v>
      </c>
      <c r="J323" s="11" t="s">
        <v>26</v>
      </c>
      <c r="K323" s="48" t="s">
        <v>676</v>
      </c>
    </row>
    <row r="324" spans="1:11" x14ac:dyDescent="0.25">
      <c r="A324" s="12">
        <v>1000239255</v>
      </c>
      <c r="B324" s="13" t="s">
        <v>347</v>
      </c>
      <c r="C324" s="11" t="s">
        <v>1</v>
      </c>
      <c r="D324" s="11">
        <v>32</v>
      </c>
      <c r="E324" s="6">
        <f t="shared" si="16"/>
        <v>39.479166666666671</v>
      </c>
      <c r="F324" s="6">
        <f t="shared" si="17"/>
        <v>47.375</v>
      </c>
      <c r="G324" s="16">
        <v>1516</v>
      </c>
      <c r="H324" s="16"/>
      <c r="I324" s="12">
        <v>1037102</v>
      </c>
      <c r="J324" s="11" t="s">
        <v>26</v>
      </c>
      <c r="K324" s="48" t="s">
        <v>676</v>
      </c>
    </row>
    <row r="325" spans="1:11" x14ac:dyDescent="0.25">
      <c r="A325" s="12">
        <v>1000240049</v>
      </c>
      <c r="B325" s="13" t="s">
        <v>348</v>
      </c>
      <c r="C325" s="11" t="s">
        <v>1</v>
      </c>
      <c r="D325" s="11">
        <v>4</v>
      </c>
      <c r="E325" s="6">
        <f t="shared" si="16"/>
        <v>146.66666666666669</v>
      </c>
      <c r="F325" s="6">
        <f t="shared" si="17"/>
        <v>176</v>
      </c>
      <c r="G325" s="16">
        <v>704</v>
      </c>
      <c r="H325" s="16"/>
      <c r="I325" s="12">
        <v>1037102</v>
      </c>
      <c r="J325" s="11" t="s">
        <v>26</v>
      </c>
      <c r="K325" s="48" t="s">
        <v>676</v>
      </c>
    </row>
    <row r="326" spans="1:11" x14ac:dyDescent="0.25">
      <c r="A326" s="12">
        <v>1000240050</v>
      </c>
      <c r="B326" s="13" t="s">
        <v>349</v>
      </c>
      <c r="C326" s="11" t="s">
        <v>1</v>
      </c>
      <c r="D326" s="11">
        <v>4</v>
      </c>
      <c r="E326" s="6">
        <f t="shared" si="16"/>
        <v>100</v>
      </c>
      <c r="F326" s="6">
        <f t="shared" si="17"/>
        <v>120</v>
      </c>
      <c r="G326" s="16">
        <v>480</v>
      </c>
      <c r="H326" s="16"/>
      <c r="I326" s="12">
        <v>1037102</v>
      </c>
      <c r="J326" s="11" t="s">
        <v>26</v>
      </c>
      <c r="K326" s="48" t="s">
        <v>676</v>
      </c>
    </row>
    <row r="327" spans="1:11" x14ac:dyDescent="0.25">
      <c r="A327" s="12">
        <v>1000240058</v>
      </c>
      <c r="B327" s="13" t="s">
        <v>350</v>
      </c>
      <c r="C327" s="11" t="s">
        <v>1</v>
      </c>
      <c r="D327" s="11">
        <v>4</v>
      </c>
      <c r="E327" s="6">
        <f t="shared" si="16"/>
        <v>204.375</v>
      </c>
      <c r="F327" s="6">
        <f t="shared" si="17"/>
        <v>245.25</v>
      </c>
      <c r="G327" s="16">
        <v>981</v>
      </c>
      <c r="H327" s="16"/>
      <c r="I327" s="12">
        <v>1037102</v>
      </c>
      <c r="J327" s="11" t="s">
        <v>26</v>
      </c>
      <c r="K327" s="48" t="s">
        <v>676</v>
      </c>
    </row>
    <row r="328" spans="1:11" x14ac:dyDescent="0.25">
      <c r="A328" s="12">
        <v>1000240354</v>
      </c>
      <c r="B328" s="13" t="s">
        <v>351</v>
      </c>
      <c r="C328" s="11" t="s">
        <v>1</v>
      </c>
      <c r="D328" s="11">
        <v>2</v>
      </c>
      <c r="E328" s="6">
        <f t="shared" ref="E328:E391" si="18">G328/D328/1.2</f>
        <v>263.75</v>
      </c>
      <c r="F328" s="6">
        <f t="shared" ref="F328:F391" si="19">G328/D328</f>
        <v>316.5</v>
      </c>
      <c r="G328" s="16">
        <v>633</v>
      </c>
      <c r="H328" s="16"/>
      <c r="I328" s="12">
        <v>1037102</v>
      </c>
      <c r="J328" s="11" t="s">
        <v>26</v>
      </c>
      <c r="K328" s="48" t="s">
        <v>676</v>
      </c>
    </row>
    <row r="329" spans="1:11" x14ac:dyDescent="0.25">
      <c r="A329" s="12">
        <v>1000240354</v>
      </c>
      <c r="B329" s="13" t="s">
        <v>351</v>
      </c>
      <c r="C329" s="11" t="s">
        <v>1</v>
      </c>
      <c r="D329" s="11">
        <v>3</v>
      </c>
      <c r="E329" s="6">
        <f t="shared" si="18"/>
        <v>263.61111111111109</v>
      </c>
      <c r="F329" s="6">
        <f t="shared" si="19"/>
        <v>316.33333333333331</v>
      </c>
      <c r="G329" s="16">
        <v>949</v>
      </c>
      <c r="H329" s="16"/>
      <c r="I329" s="12">
        <v>1037102</v>
      </c>
      <c r="J329" s="11" t="s">
        <v>26</v>
      </c>
      <c r="K329" s="48" t="s">
        <v>676</v>
      </c>
    </row>
    <row r="330" spans="1:11" x14ac:dyDescent="0.25">
      <c r="A330" s="12">
        <v>1000240457</v>
      </c>
      <c r="B330" s="13" t="s">
        <v>352</v>
      </c>
      <c r="C330" s="11" t="s">
        <v>1</v>
      </c>
      <c r="D330" s="11">
        <v>1</v>
      </c>
      <c r="E330" s="6">
        <f t="shared" si="18"/>
        <v>2501.666666666667</v>
      </c>
      <c r="F330" s="6">
        <f t="shared" si="19"/>
        <v>3002</v>
      </c>
      <c r="G330" s="16">
        <v>3002</v>
      </c>
      <c r="H330" s="16"/>
      <c r="I330" s="12">
        <v>1037102</v>
      </c>
      <c r="J330" s="11" t="s">
        <v>26</v>
      </c>
      <c r="K330" s="48" t="s">
        <v>676</v>
      </c>
    </row>
    <row r="331" spans="1:11" x14ac:dyDescent="0.25">
      <c r="A331" s="12">
        <v>1000241056</v>
      </c>
      <c r="B331" s="13" t="s">
        <v>353</v>
      </c>
      <c r="C331" s="11" t="s">
        <v>374</v>
      </c>
      <c r="D331" s="11">
        <v>99</v>
      </c>
      <c r="E331" s="6">
        <f t="shared" si="18"/>
        <v>123.66161616161618</v>
      </c>
      <c r="F331" s="6">
        <f t="shared" si="19"/>
        <v>148.39393939393941</v>
      </c>
      <c r="G331" s="16">
        <v>14691</v>
      </c>
      <c r="H331" s="16"/>
      <c r="I331" s="12">
        <v>1037102</v>
      </c>
      <c r="J331" s="11" t="s">
        <v>26</v>
      </c>
      <c r="K331" s="48" t="s">
        <v>676</v>
      </c>
    </row>
    <row r="332" spans="1:11" x14ac:dyDescent="0.25">
      <c r="A332" s="12">
        <v>1000241150</v>
      </c>
      <c r="B332" s="13" t="s">
        <v>354</v>
      </c>
      <c r="C332" s="11" t="s">
        <v>1</v>
      </c>
      <c r="D332" s="11">
        <v>2</v>
      </c>
      <c r="E332" s="6">
        <f t="shared" si="18"/>
        <v>24.166666666666668</v>
      </c>
      <c r="F332" s="6">
        <f t="shared" si="19"/>
        <v>29</v>
      </c>
      <c r="G332" s="16">
        <v>58</v>
      </c>
      <c r="H332" s="16"/>
      <c r="I332" s="12">
        <v>1037102</v>
      </c>
      <c r="J332" s="11" t="s">
        <v>26</v>
      </c>
      <c r="K332" s="48" t="s">
        <v>676</v>
      </c>
    </row>
    <row r="333" spans="1:11" x14ac:dyDescent="0.25">
      <c r="A333" s="12">
        <v>1000241203</v>
      </c>
      <c r="B333" s="13" t="s">
        <v>355</v>
      </c>
      <c r="C333" s="11" t="s">
        <v>1</v>
      </c>
      <c r="D333" s="11">
        <v>1</v>
      </c>
      <c r="E333" s="6">
        <f t="shared" si="18"/>
        <v>94.166666666666671</v>
      </c>
      <c r="F333" s="6">
        <f t="shared" si="19"/>
        <v>113</v>
      </c>
      <c r="G333" s="16">
        <v>113</v>
      </c>
      <c r="H333" s="16"/>
      <c r="I333" s="12">
        <v>1037102</v>
      </c>
      <c r="J333" s="11" t="s">
        <v>26</v>
      </c>
      <c r="K333" s="48" t="s">
        <v>676</v>
      </c>
    </row>
    <row r="334" spans="1:11" x14ac:dyDescent="0.25">
      <c r="A334" s="12">
        <v>1000245157</v>
      </c>
      <c r="B334" s="13" t="s">
        <v>356</v>
      </c>
      <c r="C334" s="11" t="s">
        <v>1</v>
      </c>
      <c r="D334" s="11">
        <v>1</v>
      </c>
      <c r="E334" s="6">
        <f t="shared" si="18"/>
        <v>2500</v>
      </c>
      <c r="F334" s="6">
        <f t="shared" si="19"/>
        <v>3000</v>
      </c>
      <c r="G334" s="16">
        <v>3000</v>
      </c>
      <c r="H334" s="16"/>
      <c r="I334" s="12">
        <v>1037102</v>
      </c>
      <c r="J334" s="11" t="s">
        <v>26</v>
      </c>
      <c r="K334" s="48" t="s">
        <v>676</v>
      </c>
    </row>
    <row r="335" spans="1:11" x14ac:dyDescent="0.25">
      <c r="A335" s="12">
        <v>1000245824</v>
      </c>
      <c r="B335" s="13" t="s">
        <v>357</v>
      </c>
      <c r="C335" s="11" t="s">
        <v>1</v>
      </c>
      <c r="D335" s="11">
        <v>46</v>
      </c>
      <c r="E335" s="6">
        <f t="shared" si="18"/>
        <v>117.04710144927537</v>
      </c>
      <c r="F335" s="6">
        <f t="shared" si="19"/>
        <v>140.45652173913044</v>
      </c>
      <c r="G335" s="16">
        <v>6461</v>
      </c>
      <c r="H335" s="16"/>
      <c r="I335" s="12">
        <v>1037102</v>
      </c>
      <c r="J335" s="11" t="s">
        <v>26</v>
      </c>
      <c r="K335" s="48" t="s">
        <v>676</v>
      </c>
    </row>
    <row r="336" spans="1:11" x14ac:dyDescent="0.25">
      <c r="A336" s="12">
        <v>1000247285</v>
      </c>
      <c r="B336" s="13" t="s">
        <v>358</v>
      </c>
      <c r="C336" s="11" t="s">
        <v>1</v>
      </c>
      <c r="D336" s="11">
        <v>2</v>
      </c>
      <c r="E336" s="6">
        <f t="shared" si="18"/>
        <v>292.08333333333337</v>
      </c>
      <c r="F336" s="6">
        <f t="shared" si="19"/>
        <v>350.5</v>
      </c>
      <c r="G336" s="16">
        <v>701</v>
      </c>
      <c r="H336" s="16"/>
      <c r="I336" s="12">
        <v>1037102</v>
      </c>
      <c r="J336" s="11" t="s">
        <v>26</v>
      </c>
      <c r="K336" s="48" t="s">
        <v>676</v>
      </c>
    </row>
    <row r="337" spans="1:11" x14ac:dyDescent="0.25">
      <c r="A337" s="12">
        <v>1000248599</v>
      </c>
      <c r="B337" s="13" t="s">
        <v>359</v>
      </c>
      <c r="C337" s="11" t="s">
        <v>1</v>
      </c>
      <c r="D337" s="11">
        <v>2</v>
      </c>
      <c r="E337" s="6">
        <f t="shared" si="18"/>
        <v>218.75</v>
      </c>
      <c r="F337" s="6">
        <f t="shared" si="19"/>
        <v>262.5</v>
      </c>
      <c r="G337" s="16">
        <v>525</v>
      </c>
      <c r="H337" s="16"/>
      <c r="I337" s="12">
        <v>1037102</v>
      </c>
      <c r="J337" s="11" t="s">
        <v>26</v>
      </c>
      <c r="K337" s="48" t="s">
        <v>676</v>
      </c>
    </row>
    <row r="338" spans="1:11" x14ac:dyDescent="0.25">
      <c r="A338" s="12">
        <v>1000248600</v>
      </c>
      <c r="B338" s="13" t="s">
        <v>360</v>
      </c>
      <c r="C338" s="11" t="s">
        <v>1</v>
      </c>
      <c r="D338" s="11">
        <v>1</v>
      </c>
      <c r="E338" s="6">
        <f t="shared" si="18"/>
        <v>187.5</v>
      </c>
      <c r="F338" s="6">
        <f t="shared" si="19"/>
        <v>225</v>
      </c>
      <c r="G338" s="16">
        <v>225</v>
      </c>
      <c r="H338" s="16"/>
      <c r="I338" s="12">
        <v>1037102</v>
      </c>
      <c r="J338" s="11" t="s">
        <v>26</v>
      </c>
      <c r="K338" s="48" t="s">
        <v>676</v>
      </c>
    </row>
    <row r="339" spans="1:11" x14ac:dyDescent="0.25">
      <c r="A339" s="12">
        <v>1000251008</v>
      </c>
      <c r="B339" s="13" t="s">
        <v>361</v>
      </c>
      <c r="C339" s="11" t="s">
        <v>1</v>
      </c>
      <c r="D339" s="11">
        <v>1</v>
      </c>
      <c r="E339" s="6">
        <f t="shared" si="18"/>
        <v>1250.8333333333335</v>
      </c>
      <c r="F339" s="6">
        <f t="shared" si="19"/>
        <v>1501</v>
      </c>
      <c r="G339" s="16">
        <v>1501</v>
      </c>
      <c r="H339" s="16"/>
      <c r="I339" s="12">
        <v>1037102</v>
      </c>
      <c r="J339" s="11" t="s">
        <v>26</v>
      </c>
      <c r="K339" s="48" t="s">
        <v>676</v>
      </c>
    </row>
    <row r="340" spans="1:11" x14ac:dyDescent="0.25">
      <c r="A340" s="12">
        <v>1000251009</v>
      </c>
      <c r="B340" s="13" t="s">
        <v>362</v>
      </c>
      <c r="C340" s="11" t="s">
        <v>1</v>
      </c>
      <c r="D340" s="11">
        <v>1</v>
      </c>
      <c r="E340" s="6">
        <f t="shared" si="18"/>
        <v>1250.8333333333335</v>
      </c>
      <c r="F340" s="6">
        <f t="shared" si="19"/>
        <v>1501</v>
      </c>
      <c r="G340" s="16">
        <v>1501</v>
      </c>
      <c r="H340" s="16"/>
      <c r="I340" s="12">
        <v>1037102</v>
      </c>
      <c r="J340" s="11" t="s">
        <v>26</v>
      </c>
      <c r="K340" s="48" t="s">
        <v>676</v>
      </c>
    </row>
    <row r="341" spans="1:11" x14ac:dyDescent="0.25">
      <c r="A341" s="12">
        <v>1000251178</v>
      </c>
      <c r="B341" s="13" t="s">
        <v>363</v>
      </c>
      <c r="C341" s="11" t="s">
        <v>1</v>
      </c>
      <c r="D341" s="11">
        <v>3</v>
      </c>
      <c r="E341" s="6">
        <f t="shared" si="18"/>
        <v>720</v>
      </c>
      <c r="F341" s="6">
        <f t="shared" si="19"/>
        <v>864</v>
      </c>
      <c r="G341" s="16">
        <v>2592</v>
      </c>
      <c r="H341" s="16"/>
      <c r="I341" s="12">
        <v>1037102</v>
      </c>
      <c r="J341" s="11" t="s">
        <v>26</v>
      </c>
      <c r="K341" s="48" t="s">
        <v>676</v>
      </c>
    </row>
    <row r="342" spans="1:11" x14ac:dyDescent="0.25">
      <c r="A342" s="12">
        <v>1000251402</v>
      </c>
      <c r="B342" s="13" t="s">
        <v>364</v>
      </c>
      <c r="C342" s="11" t="s">
        <v>1</v>
      </c>
      <c r="D342" s="11">
        <v>1</v>
      </c>
      <c r="E342" s="6">
        <f t="shared" si="18"/>
        <v>1085</v>
      </c>
      <c r="F342" s="6">
        <f t="shared" si="19"/>
        <v>1302</v>
      </c>
      <c r="G342" s="16">
        <v>1302</v>
      </c>
      <c r="H342" s="16"/>
      <c r="I342" s="12">
        <v>1037102</v>
      </c>
      <c r="J342" s="11" t="s">
        <v>26</v>
      </c>
      <c r="K342" s="48" t="s">
        <v>676</v>
      </c>
    </row>
    <row r="343" spans="1:11" x14ac:dyDescent="0.25">
      <c r="A343" s="12">
        <v>1000254827</v>
      </c>
      <c r="B343" s="13" t="s">
        <v>365</v>
      </c>
      <c r="C343" s="11" t="s">
        <v>1</v>
      </c>
      <c r="D343" s="11">
        <v>1</v>
      </c>
      <c r="E343" s="6">
        <f t="shared" si="18"/>
        <v>4331.666666666667</v>
      </c>
      <c r="F343" s="6">
        <f t="shared" si="19"/>
        <v>5198</v>
      </c>
      <c r="G343" s="16">
        <v>5198</v>
      </c>
      <c r="H343" s="16"/>
      <c r="I343" s="12">
        <v>1037102</v>
      </c>
      <c r="J343" s="11" t="s">
        <v>26</v>
      </c>
      <c r="K343" s="48" t="s">
        <v>676</v>
      </c>
    </row>
    <row r="344" spans="1:11" x14ac:dyDescent="0.25">
      <c r="A344" s="12">
        <v>1000255799</v>
      </c>
      <c r="B344" s="13" t="s">
        <v>366</v>
      </c>
      <c r="C344" s="11" t="s">
        <v>292</v>
      </c>
      <c r="D344" s="11">
        <v>2</v>
      </c>
      <c r="E344" s="6">
        <f t="shared" si="18"/>
        <v>2500</v>
      </c>
      <c r="F344" s="6">
        <f t="shared" si="19"/>
        <v>3000</v>
      </c>
      <c r="G344" s="16">
        <v>6000</v>
      </c>
      <c r="H344" s="16"/>
      <c r="I344" s="12">
        <v>1037102</v>
      </c>
      <c r="J344" s="11" t="s">
        <v>26</v>
      </c>
      <c r="K344" s="48" t="s">
        <v>676</v>
      </c>
    </row>
    <row r="345" spans="1:11" x14ac:dyDescent="0.25">
      <c r="A345" s="12">
        <v>1000255799</v>
      </c>
      <c r="B345" s="13" t="s">
        <v>366</v>
      </c>
      <c r="C345" s="11" t="s">
        <v>292</v>
      </c>
      <c r="D345" s="11">
        <v>1</v>
      </c>
      <c r="E345" s="6">
        <f t="shared" si="18"/>
        <v>2500</v>
      </c>
      <c r="F345" s="6">
        <f t="shared" si="19"/>
        <v>3000</v>
      </c>
      <c r="G345" s="16">
        <v>3000</v>
      </c>
      <c r="H345" s="16"/>
      <c r="I345" s="12">
        <v>1037102</v>
      </c>
      <c r="J345" s="11" t="s">
        <v>26</v>
      </c>
      <c r="K345" s="48" t="s">
        <v>676</v>
      </c>
    </row>
    <row r="346" spans="1:11" x14ac:dyDescent="0.25">
      <c r="A346" s="12">
        <v>1000256405</v>
      </c>
      <c r="B346" s="13" t="s">
        <v>367</v>
      </c>
      <c r="C346" s="11" t="s">
        <v>1</v>
      </c>
      <c r="D346" s="11">
        <v>3</v>
      </c>
      <c r="E346" s="6">
        <f t="shared" si="18"/>
        <v>14.444444444444445</v>
      </c>
      <c r="F346" s="6">
        <f t="shared" si="19"/>
        <v>17.333333333333332</v>
      </c>
      <c r="G346" s="16">
        <v>52</v>
      </c>
      <c r="H346" s="16"/>
      <c r="I346" s="12">
        <v>1037102</v>
      </c>
      <c r="J346" s="11" t="s">
        <v>26</v>
      </c>
      <c r="K346" s="48" t="s">
        <v>676</v>
      </c>
    </row>
    <row r="347" spans="1:11" x14ac:dyDescent="0.25">
      <c r="A347" s="12">
        <v>1000256406</v>
      </c>
      <c r="B347" s="13" t="s">
        <v>368</v>
      </c>
      <c r="C347" s="11" t="s">
        <v>1</v>
      </c>
      <c r="D347" s="11">
        <v>1</v>
      </c>
      <c r="E347" s="6">
        <f t="shared" si="18"/>
        <v>71.666666666666671</v>
      </c>
      <c r="F347" s="6">
        <f t="shared" si="19"/>
        <v>86</v>
      </c>
      <c r="G347" s="16">
        <v>86</v>
      </c>
      <c r="H347" s="16"/>
      <c r="I347" s="12">
        <v>1037102</v>
      </c>
      <c r="J347" s="11" t="s">
        <v>26</v>
      </c>
      <c r="K347" s="48" t="s">
        <v>676</v>
      </c>
    </row>
    <row r="348" spans="1:11" x14ac:dyDescent="0.25">
      <c r="A348" s="12">
        <v>1000259097</v>
      </c>
      <c r="B348" s="13" t="s">
        <v>369</v>
      </c>
      <c r="C348" s="11" t="s">
        <v>1</v>
      </c>
      <c r="D348" s="11">
        <v>2</v>
      </c>
      <c r="E348" s="6">
        <f t="shared" si="18"/>
        <v>11.666666666666668</v>
      </c>
      <c r="F348" s="6">
        <f t="shared" si="19"/>
        <v>14</v>
      </c>
      <c r="G348" s="16">
        <v>28</v>
      </c>
      <c r="H348" s="16"/>
      <c r="I348" s="12">
        <v>1037102</v>
      </c>
      <c r="J348" s="11" t="s">
        <v>26</v>
      </c>
      <c r="K348" s="48" t="s">
        <v>676</v>
      </c>
    </row>
    <row r="349" spans="1:11" x14ac:dyDescent="0.25">
      <c r="A349" s="12">
        <v>1000261154</v>
      </c>
      <c r="B349" s="13" t="s">
        <v>370</v>
      </c>
      <c r="C349" s="11" t="s">
        <v>1</v>
      </c>
      <c r="D349" s="11">
        <v>5</v>
      </c>
      <c r="E349" s="6">
        <f t="shared" si="18"/>
        <v>131</v>
      </c>
      <c r="F349" s="6">
        <f t="shared" si="19"/>
        <v>157.19999999999999</v>
      </c>
      <c r="G349" s="16">
        <v>786</v>
      </c>
      <c r="H349" s="16"/>
      <c r="I349" s="12">
        <v>1037102</v>
      </c>
      <c r="J349" s="11" t="s">
        <v>26</v>
      </c>
      <c r="K349" s="48" t="s">
        <v>676</v>
      </c>
    </row>
    <row r="350" spans="1:11" x14ac:dyDescent="0.25">
      <c r="A350" s="12">
        <v>1000261155</v>
      </c>
      <c r="B350" s="13" t="s">
        <v>371</v>
      </c>
      <c r="C350" s="11" t="s">
        <v>1</v>
      </c>
      <c r="D350" s="11">
        <v>1</v>
      </c>
      <c r="E350" s="6">
        <f t="shared" si="18"/>
        <v>405</v>
      </c>
      <c r="F350" s="6">
        <f t="shared" si="19"/>
        <v>486</v>
      </c>
      <c r="G350" s="16">
        <v>486</v>
      </c>
      <c r="H350" s="16"/>
      <c r="I350" s="12">
        <v>1037102</v>
      </c>
      <c r="J350" s="11" t="s">
        <v>26</v>
      </c>
      <c r="K350" s="48" t="s">
        <v>676</v>
      </c>
    </row>
    <row r="351" spans="1:11" x14ac:dyDescent="0.25">
      <c r="A351" s="12">
        <v>1000349455</v>
      </c>
      <c r="B351" s="13" t="s">
        <v>372</v>
      </c>
      <c r="C351" s="11" t="s">
        <v>1</v>
      </c>
      <c r="D351" s="11">
        <v>1</v>
      </c>
      <c r="E351" s="6">
        <f t="shared" si="18"/>
        <v>575</v>
      </c>
      <c r="F351" s="6">
        <f t="shared" si="19"/>
        <v>690</v>
      </c>
      <c r="G351" s="16">
        <v>690</v>
      </c>
      <c r="H351" s="16"/>
      <c r="I351" s="12">
        <v>1037102</v>
      </c>
      <c r="J351" s="11" t="s">
        <v>26</v>
      </c>
      <c r="K351" s="48" t="s">
        <v>676</v>
      </c>
    </row>
    <row r="352" spans="1:11" x14ac:dyDescent="0.25">
      <c r="A352" s="12">
        <v>1000173898</v>
      </c>
      <c r="B352" s="13" t="s">
        <v>373</v>
      </c>
      <c r="C352" s="11" t="s">
        <v>1</v>
      </c>
      <c r="D352" s="11">
        <v>1</v>
      </c>
      <c r="E352" s="6">
        <f t="shared" si="18"/>
        <v>60</v>
      </c>
      <c r="F352" s="6">
        <f t="shared" si="19"/>
        <v>72</v>
      </c>
      <c r="G352" s="16">
        <v>72</v>
      </c>
      <c r="H352" s="16"/>
      <c r="I352" s="12">
        <v>1037102</v>
      </c>
      <c r="J352" s="11" t="s">
        <v>26</v>
      </c>
      <c r="K352" s="48" t="s">
        <v>676</v>
      </c>
    </row>
    <row r="353" spans="1:11" x14ac:dyDescent="0.25">
      <c r="A353" s="57">
        <v>1000226747</v>
      </c>
      <c r="B353" s="55" t="s">
        <v>375</v>
      </c>
      <c r="C353" s="58" t="s">
        <v>1</v>
      </c>
      <c r="D353" s="58">
        <v>1</v>
      </c>
      <c r="E353" s="6">
        <f t="shared" si="18"/>
        <v>90000</v>
      </c>
      <c r="F353" s="6">
        <f t="shared" si="19"/>
        <v>108000</v>
      </c>
      <c r="G353" s="16">
        <v>108000</v>
      </c>
      <c r="H353" s="16"/>
      <c r="I353" s="11">
        <v>1018094</v>
      </c>
      <c r="J353" s="11" t="s">
        <v>26</v>
      </c>
      <c r="K353" s="48"/>
    </row>
    <row r="354" spans="1:11" x14ac:dyDescent="0.25">
      <c r="A354" s="57">
        <v>1000226783</v>
      </c>
      <c r="B354" s="55" t="s">
        <v>376</v>
      </c>
      <c r="C354" s="58" t="s">
        <v>1</v>
      </c>
      <c r="D354" s="58">
        <v>5</v>
      </c>
      <c r="E354" s="6">
        <f t="shared" si="18"/>
        <v>21.333333333333336</v>
      </c>
      <c r="F354" s="6">
        <f t="shared" si="19"/>
        <v>25.6</v>
      </c>
      <c r="G354" s="16">
        <v>128</v>
      </c>
      <c r="H354" s="16"/>
      <c r="I354" s="11">
        <v>1018094</v>
      </c>
      <c r="J354" s="11" t="s">
        <v>26</v>
      </c>
      <c r="K354" s="48"/>
    </row>
    <row r="355" spans="1:11" x14ac:dyDescent="0.25">
      <c r="A355" s="57">
        <v>1000226784</v>
      </c>
      <c r="B355" s="55" t="s">
        <v>377</v>
      </c>
      <c r="C355" s="58" t="s">
        <v>1</v>
      </c>
      <c r="D355" s="58">
        <v>5</v>
      </c>
      <c r="E355" s="6">
        <f t="shared" si="18"/>
        <v>22</v>
      </c>
      <c r="F355" s="6">
        <f t="shared" si="19"/>
        <v>26.4</v>
      </c>
      <c r="G355" s="16">
        <v>132</v>
      </c>
      <c r="H355" s="16"/>
      <c r="I355" s="11">
        <v>1018094</v>
      </c>
      <c r="J355" s="11" t="s">
        <v>26</v>
      </c>
      <c r="K355" s="48"/>
    </row>
    <row r="356" spans="1:11" x14ac:dyDescent="0.25">
      <c r="A356" s="57">
        <v>1000227670</v>
      </c>
      <c r="B356" s="55" t="s">
        <v>378</v>
      </c>
      <c r="C356" s="58" t="s">
        <v>1</v>
      </c>
      <c r="D356" s="58">
        <v>1</v>
      </c>
      <c r="E356" s="6">
        <f t="shared" si="18"/>
        <v>33206.666666666672</v>
      </c>
      <c r="F356" s="6">
        <f t="shared" si="19"/>
        <v>39848</v>
      </c>
      <c r="G356" s="16">
        <v>39848</v>
      </c>
      <c r="H356" s="16"/>
      <c r="I356" s="11">
        <v>1018094</v>
      </c>
      <c r="J356" s="11" t="s">
        <v>26</v>
      </c>
      <c r="K356" s="48"/>
    </row>
    <row r="357" spans="1:11" x14ac:dyDescent="0.25">
      <c r="A357" s="57">
        <v>1000232042</v>
      </c>
      <c r="B357" s="55" t="s">
        <v>379</v>
      </c>
      <c r="C357" s="58" t="s">
        <v>1</v>
      </c>
      <c r="D357" s="58">
        <v>4</v>
      </c>
      <c r="E357" s="6">
        <f t="shared" si="18"/>
        <v>7148.42</v>
      </c>
      <c r="F357" s="6">
        <f t="shared" si="19"/>
        <v>8578.1039999999994</v>
      </c>
      <c r="G357" s="16">
        <v>34312.415999999997</v>
      </c>
      <c r="H357" s="16"/>
      <c r="I357" s="11">
        <v>1018094</v>
      </c>
      <c r="J357" s="11" t="s">
        <v>26</v>
      </c>
      <c r="K357" s="48"/>
    </row>
    <row r="358" spans="1:11" x14ac:dyDescent="0.25">
      <c r="A358" s="57">
        <v>1000232043</v>
      </c>
      <c r="B358" s="55" t="s">
        <v>380</v>
      </c>
      <c r="C358" s="58" t="s">
        <v>1</v>
      </c>
      <c r="D358" s="58">
        <v>2</v>
      </c>
      <c r="E358" s="6">
        <f t="shared" si="18"/>
        <v>19733</v>
      </c>
      <c r="F358" s="6">
        <f t="shared" si="19"/>
        <v>23679.599999999999</v>
      </c>
      <c r="G358" s="16">
        <v>47359.199999999997</v>
      </c>
      <c r="H358" s="16"/>
      <c r="I358" s="11">
        <v>1018094</v>
      </c>
      <c r="J358" s="11" t="s">
        <v>26</v>
      </c>
      <c r="K358" s="48"/>
    </row>
    <row r="359" spans="1:11" x14ac:dyDescent="0.25">
      <c r="A359" s="57">
        <v>1000232251</v>
      </c>
      <c r="B359" s="55" t="s">
        <v>381</v>
      </c>
      <c r="C359" s="58" t="s">
        <v>1</v>
      </c>
      <c r="D359" s="58">
        <v>1</v>
      </c>
      <c r="E359" s="6">
        <f t="shared" si="18"/>
        <v>10844.666666666668</v>
      </c>
      <c r="F359" s="6">
        <f t="shared" si="19"/>
        <v>13013.6</v>
      </c>
      <c r="G359" s="16">
        <v>13013.6</v>
      </c>
      <c r="H359" s="16"/>
      <c r="I359" s="11">
        <v>1018094</v>
      </c>
      <c r="J359" s="11" t="s">
        <v>26</v>
      </c>
      <c r="K359" s="48"/>
    </row>
    <row r="360" spans="1:11" x14ac:dyDescent="0.25">
      <c r="A360" s="57">
        <v>1000232392</v>
      </c>
      <c r="B360" s="55" t="s">
        <v>382</v>
      </c>
      <c r="C360" s="58" t="s">
        <v>1</v>
      </c>
      <c r="D360" s="58">
        <v>1</v>
      </c>
      <c r="E360" s="6">
        <f t="shared" si="18"/>
        <v>52706.666666666672</v>
      </c>
      <c r="F360" s="6">
        <f t="shared" si="19"/>
        <v>63248</v>
      </c>
      <c r="G360" s="16">
        <v>63248</v>
      </c>
      <c r="H360" s="16"/>
      <c r="I360" s="11">
        <v>1018094</v>
      </c>
      <c r="J360" s="11" t="s">
        <v>26</v>
      </c>
      <c r="K360" s="48" t="s">
        <v>7</v>
      </c>
    </row>
    <row r="361" spans="1:11" x14ac:dyDescent="0.25">
      <c r="A361" s="57">
        <v>1000232401</v>
      </c>
      <c r="B361" s="55" t="s">
        <v>383</v>
      </c>
      <c r="C361" s="58" t="s">
        <v>1</v>
      </c>
      <c r="D361" s="58">
        <v>1</v>
      </c>
      <c r="E361" s="6">
        <f t="shared" si="18"/>
        <v>38124.000000000007</v>
      </c>
      <c r="F361" s="6">
        <f t="shared" si="19"/>
        <v>45748.800000000003</v>
      </c>
      <c r="G361" s="16">
        <v>45748.800000000003</v>
      </c>
      <c r="H361" s="16"/>
      <c r="I361" s="11">
        <v>1018094</v>
      </c>
      <c r="J361" s="11" t="s">
        <v>26</v>
      </c>
      <c r="K361" s="48"/>
    </row>
    <row r="362" spans="1:11" x14ac:dyDescent="0.25">
      <c r="A362" s="57">
        <v>1000232402</v>
      </c>
      <c r="B362" s="55" t="s">
        <v>384</v>
      </c>
      <c r="C362" s="58" t="s">
        <v>1</v>
      </c>
      <c r="D362" s="58">
        <v>2</v>
      </c>
      <c r="E362" s="6">
        <f t="shared" si="18"/>
        <v>29203.333333333336</v>
      </c>
      <c r="F362" s="6">
        <f t="shared" si="19"/>
        <v>35044</v>
      </c>
      <c r="G362" s="16">
        <v>70088</v>
      </c>
      <c r="H362" s="16"/>
      <c r="I362" s="11">
        <v>1018094</v>
      </c>
      <c r="J362" s="11" t="s">
        <v>26</v>
      </c>
      <c r="K362" s="48" t="s">
        <v>7</v>
      </c>
    </row>
    <row r="363" spans="1:11" x14ac:dyDescent="0.25">
      <c r="A363" s="57">
        <v>1000234571</v>
      </c>
      <c r="B363" s="55" t="s">
        <v>385</v>
      </c>
      <c r="C363" s="58" t="s">
        <v>1</v>
      </c>
      <c r="D363" s="58">
        <v>5</v>
      </c>
      <c r="E363" s="6">
        <f t="shared" si="18"/>
        <v>4524.666666666667</v>
      </c>
      <c r="F363" s="6">
        <f t="shared" si="19"/>
        <v>5429.6</v>
      </c>
      <c r="G363" s="16">
        <v>27148</v>
      </c>
      <c r="H363" s="16"/>
      <c r="I363" s="11">
        <v>1018094</v>
      </c>
      <c r="J363" s="11" t="s">
        <v>26</v>
      </c>
      <c r="K363" s="48"/>
    </row>
    <row r="364" spans="1:11" x14ac:dyDescent="0.25">
      <c r="A364" s="57">
        <v>1000252610</v>
      </c>
      <c r="B364" s="55" t="s">
        <v>386</v>
      </c>
      <c r="C364" s="58" t="s">
        <v>1</v>
      </c>
      <c r="D364" s="58">
        <v>1</v>
      </c>
      <c r="E364" s="6">
        <f t="shared" si="18"/>
        <v>33528.666666666672</v>
      </c>
      <c r="F364" s="6">
        <f t="shared" si="19"/>
        <v>40234.400000000001</v>
      </c>
      <c r="G364" s="16">
        <v>40234.400000000001</v>
      </c>
      <c r="H364" s="16"/>
      <c r="I364" s="11">
        <v>1018094</v>
      </c>
      <c r="J364" s="11" t="s">
        <v>26</v>
      </c>
      <c r="K364" s="48" t="s">
        <v>7</v>
      </c>
    </row>
    <row r="365" spans="1:11" x14ac:dyDescent="0.25">
      <c r="A365" s="12">
        <v>1000013895</v>
      </c>
      <c r="B365" s="13" t="s">
        <v>387</v>
      </c>
      <c r="C365" s="58" t="s">
        <v>1</v>
      </c>
      <c r="D365" s="58">
        <v>16</v>
      </c>
      <c r="E365" s="6">
        <f t="shared" si="18"/>
        <v>18.90625</v>
      </c>
      <c r="F365" s="6">
        <f t="shared" si="19"/>
        <v>22.6875</v>
      </c>
      <c r="G365" s="16">
        <v>363</v>
      </c>
      <c r="H365" s="16"/>
      <c r="I365" s="12">
        <v>1037362</v>
      </c>
      <c r="J365" s="11" t="s">
        <v>26</v>
      </c>
      <c r="K365" s="48" t="s">
        <v>676</v>
      </c>
    </row>
    <row r="366" spans="1:11" x14ac:dyDescent="0.25">
      <c r="A366" s="12">
        <v>1000172591</v>
      </c>
      <c r="B366" s="13" t="s">
        <v>388</v>
      </c>
      <c r="C366" s="58" t="s">
        <v>1</v>
      </c>
      <c r="D366" s="58">
        <v>12</v>
      </c>
      <c r="E366" s="6">
        <f t="shared" si="18"/>
        <v>128.26388888888889</v>
      </c>
      <c r="F366" s="6">
        <f t="shared" si="19"/>
        <v>153.91666666666666</v>
      </c>
      <c r="G366" s="16">
        <v>1847</v>
      </c>
      <c r="H366" s="16"/>
      <c r="I366" s="12">
        <v>1037362</v>
      </c>
      <c r="J366" s="11" t="s">
        <v>26</v>
      </c>
      <c r="K366" s="48" t="s">
        <v>676</v>
      </c>
    </row>
    <row r="367" spans="1:11" x14ac:dyDescent="0.25">
      <c r="A367" s="12">
        <v>1000180794</v>
      </c>
      <c r="B367" s="13" t="s">
        <v>389</v>
      </c>
      <c r="C367" s="58" t="s">
        <v>1</v>
      </c>
      <c r="D367" s="58">
        <v>2</v>
      </c>
      <c r="E367" s="6">
        <f t="shared" si="18"/>
        <v>27.5</v>
      </c>
      <c r="F367" s="6">
        <f t="shared" si="19"/>
        <v>33</v>
      </c>
      <c r="G367" s="16">
        <v>66</v>
      </c>
      <c r="H367" s="16"/>
      <c r="I367" s="12">
        <v>1037362</v>
      </c>
      <c r="J367" s="11" t="s">
        <v>26</v>
      </c>
      <c r="K367" s="48" t="s">
        <v>676</v>
      </c>
    </row>
    <row r="368" spans="1:11" x14ac:dyDescent="0.25">
      <c r="A368" s="12">
        <v>1000180794</v>
      </c>
      <c r="B368" s="13" t="s">
        <v>389</v>
      </c>
      <c r="C368" s="58" t="s">
        <v>1</v>
      </c>
      <c r="D368" s="58">
        <v>4</v>
      </c>
      <c r="E368" s="6">
        <f t="shared" si="18"/>
        <v>27.5</v>
      </c>
      <c r="F368" s="6">
        <f t="shared" si="19"/>
        <v>33</v>
      </c>
      <c r="G368" s="16">
        <v>132</v>
      </c>
      <c r="H368" s="16"/>
      <c r="I368" s="12">
        <v>1037362</v>
      </c>
      <c r="J368" s="11" t="s">
        <v>26</v>
      </c>
      <c r="K368" s="48" t="s">
        <v>676</v>
      </c>
    </row>
    <row r="369" spans="1:11" x14ac:dyDescent="0.25">
      <c r="A369" s="12">
        <v>1000258786</v>
      </c>
      <c r="B369" s="13" t="s">
        <v>390</v>
      </c>
      <c r="C369" s="58" t="s">
        <v>1</v>
      </c>
      <c r="D369" s="58">
        <v>69</v>
      </c>
      <c r="E369" s="6">
        <f t="shared" si="18"/>
        <v>38.345410628019323</v>
      </c>
      <c r="F369" s="6">
        <f t="shared" si="19"/>
        <v>46.014492753623188</v>
      </c>
      <c r="G369" s="16">
        <v>3175</v>
      </c>
      <c r="H369" s="16"/>
      <c r="I369" s="12">
        <v>1037362</v>
      </c>
      <c r="J369" s="11" t="s">
        <v>26</v>
      </c>
      <c r="K369" s="48" t="s">
        <v>676</v>
      </c>
    </row>
    <row r="370" spans="1:11" x14ac:dyDescent="0.25">
      <c r="A370" s="12">
        <v>1000259243</v>
      </c>
      <c r="B370" s="13" t="s">
        <v>391</v>
      </c>
      <c r="C370" s="58" t="s">
        <v>187</v>
      </c>
      <c r="D370" s="58">
        <v>77.400000000000006</v>
      </c>
      <c r="E370" s="6">
        <f t="shared" si="18"/>
        <v>17.883290267011198</v>
      </c>
      <c r="F370" s="6">
        <f t="shared" si="19"/>
        <v>21.459948320413435</v>
      </c>
      <c r="G370" s="16">
        <v>1661</v>
      </c>
      <c r="H370" s="16"/>
      <c r="I370" s="12">
        <v>1037362</v>
      </c>
      <c r="J370" s="11" t="s">
        <v>26</v>
      </c>
      <c r="K370" s="48" t="s">
        <v>676</v>
      </c>
    </row>
    <row r="371" spans="1:11" x14ac:dyDescent="0.25">
      <c r="A371" s="12">
        <v>1000259286</v>
      </c>
      <c r="B371" s="13" t="s">
        <v>392</v>
      </c>
      <c r="C371" s="58" t="s">
        <v>187</v>
      </c>
      <c r="D371" s="58">
        <v>19.8</v>
      </c>
      <c r="E371" s="6">
        <f t="shared" si="18"/>
        <v>52.735690235690235</v>
      </c>
      <c r="F371" s="6">
        <f t="shared" si="19"/>
        <v>63.282828282828284</v>
      </c>
      <c r="G371" s="16">
        <v>1253</v>
      </c>
      <c r="H371" s="16"/>
      <c r="I371" s="12">
        <v>1037362</v>
      </c>
      <c r="J371" s="11" t="s">
        <v>26</v>
      </c>
      <c r="K371" s="48" t="s">
        <v>676</v>
      </c>
    </row>
    <row r="372" spans="1:11" x14ac:dyDescent="0.25">
      <c r="A372" s="12">
        <v>1000371731</v>
      </c>
      <c r="B372" s="13" t="s">
        <v>393</v>
      </c>
      <c r="C372" s="58" t="s">
        <v>187</v>
      </c>
      <c r="D372" s="58">
        <v>20</v>
      </c>
      <c r="E372" s="6">
        <f t="shared" si="18"/>
        <v>51.125</v>
      </c>
      <c r="F372" s="6">
        <f t="shared" si="19"/>
        <v>61.35</v>
      </c>
      <c r="G372" s="16">
        <v>1227</v>
      </c>
      <c r="H372" s="16"/>
      <c r="I372" s="12">
        <v>1037362</v>
      </c>
      <c r="J372" s="11" t="s">
        <v>26</v>
      </c>
      <c r="K372" s="48" t="s">
        <v>676</v>
      </c>
    </row>
    <row r="373" spans="1:11" x14ac:dyDescent="0.25">
      <c r="A373" s="12">
        <v>1000883732</v>
      </c>
      <c r="B373" s="13" t="s">
        <v>394</v>
      </c>
      <c r="C373" s="58" t="s">
        <v>1</v>
      </c>
      <c r="D373" s="58">
        <v>2</v>
      </c>
      <c r="E373" s="6">
        <f t="shared" si="18"/>
        <v>2084.166666666667</v>
      </c>
      <c r="F373" s="6">
        <f t="shared" si="19"/>
        <v>2501</v>
      </c>
      <c r="G373" s="16">
        <v>5002</v>
      </c>
      <c r="H373" s="16"/>
      <c r="I373" s="12">
        <v>1037362</v>
      </c>
      <c r="J373" s="11" t="s">
        <v>26</v>
      </c>
      <c r="K373" s="48" t="s">
        <v>676</v>
      </c>
    </row>
    <row r="374" spans="1:11" x14ac:dyDescent="0.25">
      <c r="A374" s="12">
        <v>1000883734</v>
      </c>
      <c r="B374" s="13" t="s">
        <v>395</v>
      </c>
      <c r="C374" s="58" t="s">
        <v>1</v>
      </c>
      <c r="D374" s="58">
        <v>2</v>
      </c>
      <c r="E374" s="6">
        <f t="shared" si="18"/>
        <v>2500</v>
      </c>
      <c r="F374" s="6">
        <f t="shared" si="19"/>
        <v>3000</v>
      </c>
      <c r="G374" s="16">
        <v>6000</v>
      </c>
      <c r="H374" s="16"/>
      <c r="I374" s="12">
        <v>1037362</v>
      </c>
      <c r="J374" s="11" t="s">
        <v>26</v>
      </c>
      <c r="K374" s="48" t="s">
        <v>676</v>
      </c>
    </row>
    <row r="375" spans="1:11" x14ac:dyDescent="0.25">
      <c r="A375" s="12">
        <v>1000883735</v>
      </c>
      <c r="B375" s="13" t="s">
        <v>396</v>
      </c>
      <c r="C375" s="58" t="s">
        <v>1</v>
      </c>
      <c r="D375" s="58">
        <v>2</v>
      </c>
      <c r="E375" s="6">
        <f t="shared" si="18"/>
        <v>2334.166666666667</v>
      </c>
      <c r="F375" s="6">
        <f t="shared" si="19"/>
        <v>2801</v>
      </c>
      <c r="G375" s="16">
        <v>5602</v>
      </c>
      <c r="H375" s="16"/>
      <c r="I375" s="12">
        <v>1037362</v>
      </c>
      <c r="J375" s="11" t="s">
        <v>26</v>
      </c>
      <c r="K375" s="48" t="s">
        <v>676</v>
      </c>
    </row>
    <row r="376" spans="1:11" x14ac:dyDescent="0.25">
      <c r="A376" s="12">
        <v>1000883736</v>
      </c>
      <c r="B376" s="13" t="s">
        <v>397</v>
      </c>
      <c r="C376" s="58" t="s">
        <v>1</v>
      </c>
      <c r="D376" s="58">
        <v>1</v>
      </c>
      <c r="E376" s="6">
        <f t="shared" si="18"/>
        <v>4167.5</v>
      </c>
      <c r="F376" s="6">
        <f t="shared" si="19"/>
        <v>5001</v>
      </c>
      <c r="G376" s="16">
        <v>5001</v>
      </c>
      <c r="H376" s="16"/>
      <c r="I376" s="12">
        <v>1037362</v>
      </c>
      <c r="J376" s="11" t="s">
        <v>26</v>
      </c>
      <c r="K376" s="48" t="s">
        <v>676</v>
      </c>
    </row>
    <row r="377" spans="1:11" x14ac:dyDescent="0.25">
      <c r="A377" s="12">
        <v>1000883737</v>
      </c>
      <c r="B377" s="13" t="s">
        <v>398</v>
      </c>
      <c r="C377" s="58" t="s">
        <v>1</v>
      </c>
      <c r="D377" s="58">
        <v>1</v>
      </c>
      <c r="E377" s="6">
        <f t="shared" si="18"/>
        <v>4167.5</v>
      </c>
      <c r="F377" s="6">
        <f t="shared" si="19"/>
        <v>5001</v>
      </c>
      <c r="G377" s="16">
        <v>5001</v>
      </c>
      <c r="H377" s="16"/>
      <c r="I377" s="12">
        <v>1037362</v>
      </c>
      <c r="J377" s="11" t="s">
        <v>26</v>
      </c>
      <c r="K377" s="48" t="s">
        <v>676</v>
      </c>
    </row>
    <row r="378" spans="1:11" x14ac:dyDescent="0.25">
      <c r="A378" s="12">
        <v>1000012404</v>
      </c>
      <c r="B378" s="13" t="s">
        <v>399</v>
      </c>
      <c r="C378" s="58" t="s">
        <v>1</v>
      </c>
      <c r="D378" s="58">
        <v>6</v>
      </c>
      <c r="E378" s="6">
        <f t="shared" si="18"/>
        <v>1193.0000000000005</v>
      </c>
      <c r="F378" s="6">
        <f t="shared" si="19"/>
        <v>1431.6000000000004</v>
      </c>
      <c r="G378" s="16">
        <v>8589.6000000000022</v>
      </c>
      <c r="H378" s="16"/>
      <c r="I378" s="11">
        <v>1033556</v>
      </c>
      <c r="J378" s="11" t="s">
        <v>26</v>
      </c>
      <c r="K378" s="48" t="s">
        <v>675</v>
      </c>
    </row>
    <row r="379" spans="1:11" x14ac:dyDescent="0.25">
      <c r="A379" s="12">
        <v>1000032350</v>
      </c>
      <c r="B379" s="13" t="s">
        <v>400</v>
      </c>
      <c r="C379" s="58" t="s">
        <v>1</v>
      </c>
      <c r="D379" s="58">
        <v>10</v>
      </c>
      <c r="E379" s="6">
        <f t="shared" si="18"/>
        <v>574.5</v>
      </c>
      <c r="F379" s="6">
        <f t="shared" si="19"/>
        <v>689.4</v>
      </c>
      <c r="G379" s="16">
        <v>6894</v>
      </c>
      <c r="H379" s="16"/>
      <c r="I379" s="11">
        <v>1033556</v>
      </c>
      <c r="J379" s="11" t="s">
        <v>26</v>
      </c>
      <c r="K379" s="48" t="s">
        <v>675</v>
      </c>
    </row>
    <row r="380" spans="1:11" x14ac:dyDescent="0.25">
      <c r="A380" s="12">
        <v>1000053221</v>
      </c>
      <c r="B380" s="13" t="s">
        <v>401</v>
      </c>
      <c r="C380" s="58" t="s">
        <v>1</v>
      </c>
      <c r="D380" s="58">
        <v>1</v>
      </c>
      <c r="E380" s="6">
        <f t="shared" si="18"/>
        <v>529.33333333333337</v>
      </c>
      <c r="F380" s="6">
        <f t="shared" si="19"/>
        <v>635.20000000000005</v>
      </c>
      <c r="G380" s="16">
        <v>635.20000000000005</v>
      </c>
      <c r="H380" s="16"/>
      <c r="I380" s="11">
        <v>1033556</v>
      </c>
      <c r="J380" s="11" t="s">
        <v>26</v>
      </c>
      <c r="K380" s="48" t="s">
        <v>675</v>
      </c>
    </row>
    <row r="381" spans="1:11" x14ac:dyDescent="0.25">
      <c r="A381" s="12">
        <v>1000053224</v>
      </c>
      <c r="B381" s="13" t="s">
        <v>402</v>
      </c>
      <c r="C381" s="58" t="s">
        <v>1</v>
      </c>
      <c r="D381" s="58">
        <v>1</v>
      </c>
      <c r="E381" s="6">
        <f t="shared" si="18"/>
        <v>1471.6666666666667</v>
      </c>
      <c r="F381" s="6">
        <f t="shared" si="19"/>
        <v>1766</v>
      </c>
      <c r="G381" s="16">
        <v>1766</v>
      </c>
      <c r="H381" s="16"/>
      <c r="I381" s="11">
        <v>1033556</v>
      </c>
      <c r="J381" s="11" t="s">
        <v>26</v>
      </c>
      <c r="K381" s="48" t="s">
        <v>675</v>
      </c>
    </row>
    <row r="382" spans="1:11" x14ac:dyDescent="0.25">
      <c r="A382" s="12">
        <v>1000171945</v>
      </c>
      <c r="B382" s="13" t="s">
        <v>403</v>
      </c>
      <c r="C382" s="58" t="s">
        <v>0</v>
      </c>
      <c r="D382" s="58">
        <v>180</v>
      </c>
      <c r="E382" s="6">
        <f t="shared" si="18"/>
        <v>57.320370370370377</v>
      </c>
      <c r="F382" s="6">
        <f t="shared" si="19"/>
        <v>68.784444444444446</v>
      </c>
      <c r="G382" s="16">
        <v>12381.2</v>
      </c>
      <c r="H382" s="16"/>
      <c r="I382" s="11">
        <v>1033556</v>
      </c>
      <c r="J382" s="11" t="s">
        <v>26</v>
      </c>
      <c r="K382" s="48" t="s">
        <v>675</v>
      </c>
    </row>
    <row r="383" spans="1:11" x14ac:dyDescent="0.25">
      <c r="A383" s="12">
        <v>1000187496</v>
      </c>
      <c r="B383" s="13" t="s">
        <v>404</v>
      </c>
      <c r="C383" s="58" t="s">
        <v>1</v>
      </c>
      <c r="D383" s="58">
        <v>2</v>
      </c>
      <c r="E383" s="6">
        <f t="shared" si="18"/>
        <v>348.75</v>
      </c>
      <c r="F383" s="6">
        <f t="shared" si="19"/>
        <v>418.5</v>
      </c>
      <c r="G383" s="16">
        <v>837</v>
      </c>
      <c r="H383" s="16"/>
      <c r="I383" s="11">
        <v>1033556</v>
      </c>
      <c r="J383" s="11" t="s">
        <v>26</v>
      </c>
      <c r="K383" s="48" t="s">
        <v>675</v>
      </c>
    </row>
    <row r="384" spans="1:11" x14ac:dyDescent="0.25">
      <c r="A384" s="12">
        <v>1000187496</v>
      </c>
      <c r="B384" s="13" t="s">
        <v>404</v>
      </c>
      <c r="C384" s="58" t="s">
        <v>1</v>
      </c>
      <c r="D384" s="58">
        <v>3</v>
      </c>
      <c r="E384" s="6">
        <f t="shared" si="18"/>
        <v>363.88888888888891</v>
      </c>
      <c r="F384" s="6">
        <f t="shared" si="19"/>
        <v>436.66666666666669</v>
      </c>
      <c r="G384" s="16">
        <v>1310</v>
      </c>
      <c r="H384" s="16"/>
      <c r="I384" s="11">
        <v>1033556</v>
      </c>
      <c r="J384" s="11" t="s">
        <v>26</v>
      </c>
      <c r="K384" s="48" t="s">
        <v>675</v>
      </c>
    </row>
    <row r="385" spans="1:11" x14ac:dyDescent="0.25">
      <c r="A385" s="12">
        <v>1000226815</v>
      </c>
      <c r="B385" s="13" t="s">
        <v>405</v>
      </c>
      <c r="C385" s="58" t="s">
        <v>1</v>
      </c>
      <c r="D385" s="58">
        <v>3</v>
      </c>
      <c r="E385" s="6">
        <f t="shared" si="18"/>
        <v>39118.936666666661</v>
      </c>
      <c r="F385" s="6">
        <f t="shared" si="19"/>
        <v>46942.723999999987</v>
      </c>
      <c r="G385" s="16">
        <v>140828.17199999996</v>
      </c>
      <c r="H385" s="16"/>
      <c r="I385" s="11">
        <v>1033556</v>
      </c>
      <c r="J385" s="11" t="s">
        <v>26</v>
      </c>
      <c r="K385" s="48" t="s">
        <v>675</v>
      </c>
    </row>
    <row r="386" spans="1:11" x14ac:dyDescent="0.25">
      <c r="A386" s="12">
        <v>1000226817</v>
      </c>
      <c r="B386" s="13" t="s">
        <v>406</v>
      </c>
      <c r="C386" s="58" t="s">
        <v>1</v>
      </c>
      <c r="D386" s="58">
        <v>2</v>
      </c>
      <c r="E386" s="6">
        <f t="shared" si="18"/>
        <v>3749.7333333333336</v>
      </c>
      <c r="F386" s="6">
        <f t="shared" si="19"/>
        <v>4499.68</v>
      </c>
      <c r="G386" s="16">
        <v>8999.36</v>
      </c>
      <c r="H386" s="16"/>
      <c r="I386" s="11">
        <v>1033556</v>
      </c>
      <c r="J386" s="11" t="s">
        <v>26</v>
      </c>
      <c r="K386" s="48" t="s">
        <v>675</v>
      </c>
    </row>
    <row r="387" spans="1:11" x14ac:dyDescent="0.25">
      <c r="A387" s="12">
        <v>1000226818</v>
      </c>
      <c r="B387" s="13" t="s">
        <v>407</v>
      </c>
      <c r="C387" s="58" t="s">
        <v>1</v>
      </c>
      <c r="D387" s="58">
        <v>5</v>
      </c>
      <c r="E387" s="6">
        <f t="shared" si="18"/>
        <v>3286.666666666667</v>
      </c>
      <c r="F387" s="6">
        <f t="shared" si="19"/>
        <v>3944</v>
      </c>
      <c r="G387" s="16">
        <v>19720</v>
      </c>
      <c r="H387" s="16"/>
      <c r="I387" s="11">
        <v>1033556</v>
      </c>
      <c r="J387" s="11" t="s">
        <v>26</v>
      </c>
      <c r="K387" s="48" t="s">
        <v>675</v>
      </c>
    </row>
    <row r="388" spans="1:11" x14ac:dyDescent="0.25">
      <c r="A388" s="12">
        <v>1000226820</v>
      </c>
      <c r="B388" s="13" t="s">
        <v>408</v>
      </c>
      <c r="C388" s="58" t="s">
        <v>1</v>
      </c>
      <c r="D388" s="58">
        <v>1</v>
      </c>
      <c r="E388" s="6">
        <f t="shared" si="18"/>
        <v>3140</v>
      </c>
      <c r="F388" s="6">
        <f t="shared" si="19"/>
        <v>3768</v>
      </c>
      <c r="G388" s="16">
        <v>3768</v>
      </c>
      <c r="H388" s="16"/>
      <c r="I388" s="11">
        <v>1033556</v>
      </c>
      <c r="J388" s="11" t="s">
        <v>26</v>
      </c>
      <c r="K388" s="48" t="s">
        <v>675</v>
      </c>
    </row>
    <row r="389" spans="1:11" x14ac:dyDescent="0.25">
      <c r="A389" s="12">
        <v>1000226825</v>
      </c>
      <c r="B389" s="13" t="s">
        <v>409</v>
      </c>
      <c r="C389" s="58" t="s">
        <v>292</v>
      </c>
      <c r="D389" s="58">
        <v>2</v>
      </c>
      <c r="E389" s="6">
        <f t="shared" si="18"/>
        <v>3119.6099999999997</v>
      </c>
      <c r="F389" s="6">
        <f t="shared" si="19"/>
        <v>3743.5319999999992</v>
      </c>
      <c r="G389" s="16">
        <v>7487.0639999999985</v>
      </c>
      <c r="H389" s="16"/>
      <c r="I389" s="11">
        <v>1033556</v>
      </c>
      <c r="J389" s="11" t="s">
        <v>26</v>
      </c>
      <c r="K389" s="48" t="s">
        <v>675</v>
      </c>
    </row>
    <row r="390" spans="1:11" x14ac:dyDescent="0.25">
      <c r="A390" s="12">
        <v>1000234500</v>
      </c>
      <c r="B390" s="13" t="s">
        <v>410</v>
      </c>
      <c r="C390" s="58" t="s">
        <v>1</v>
      </c>
      <c r="D390" s="58">
        <v>4</v>
      </c>
      <c r="E390" s="6">
        <f t="shared" si="18"/>
        <v>439.0333333333333</v>
      </c>
      <c r="F390" s="6">
        <f t="shared" si="19"/>
        <v>526.83999999999992</v>
      </c>
      <c r="G390" s="16">
        <v>2107.3599999999997</v>
      </c>
      <c r="H390" s="16"/>
      <c r="I390" s="11">
        <v>1033556</v>
      </c>
      <c r="J390" s="11" t="s">
        <v>26</v>
      </c>
      <c r="K390" s="48" t="s">
        <v>675</v>
      </c>
    </row>
    <row r="391" spans="1:11" x14ac:dyDescent="0.25">
      <c r="A391" s="12">
        <v>1000234507</v>
      </c>
      <c r="B391" s="13" t="s">
        <v>411</v>
      </c>
      <c r="C391" s="58" t="s">
        <v>1</v>
      </c>
      <c r="D391" s="58">
        <v>1</v>
      </c>
      <c r="E391" s="6">
        <f t="shared" si="18"/>
        <v>950</v>
      </c>
      <c r="F391" s="6">
        <f t="shared" si="19"/>
        <v>1140</v>
      </c>
      <c r="G391" s="16">
        <v>1140</v>
      </c>
      <c r="H391" s="16"/>
      <c r="I391" s="11">
        <v>1033556</v>
      </c>
      <c r="J391" s="11" t="s">
        <v>26</v>
      </c>
      <c r="K391" s="48" t="s">
        <v>675</v>
      </c>
    </row>
    <row r="392" spans="1:11" x14ac:dyDescent="0.25">
      <c r="A392" s="12">
        <v>1000234517</v>
      </c>
      <c r="B392" s="13" t="s">
        <v>412</v>
      </c>
      <c r="C392" s="58" t="s">
        <v>1</v>
      </c>
      <c r="D392" s="58">
        <v>3</v>
      </c>
      <c r="E392" s="6">
        <f t="shared" ref="E392:E427" si="20">G392/D392/1.2</f>
        <v>798.33333333333337</v>
      </c>
      <c r="F392" s="6">
        <f t="shared" ref="F392:F427" si="21">G392/D392</f>
        <v>958</v>
      </c>
      <c r="G392" s="16">
        <v>2874</v>
      </c>
      <c r="H392" s="16"/>
      <c r="I392" s="11">
        <v>1033556</v>
      </c>
      <c r="J392" s="11" t="s">
        <v>26</v>
      </c>
      <c r="K392" s="48" t="s">
        <v>675</v>
      </c>
    </row>
    <row r="393" spans="1:11" x14ac:dyDescent="0.25">
      <c r="A393" s="12">
        <v>1000234801</v>
      </c>
      <c r="B393" s="13" t="s">
        <v>413</v>
      </c>
      <c r="C393" s="58" t="s">
        <v>292</v>
      </c>
      <c r="D393" s="58">
        <v>4</v>
      </c>
      <c r="E393" s="6">
        <f t="shared" si="20"/>
        <v>1395</v>
      </c>
      <c r="F393" s="6">
        <f t="shared" si="21"/>
        <v>1674</v>
      </c>
      <c r="G393" s="16">
        <v>6696</v>
      </c>
      <c r="H393" s="16"/>
      <c r="I393" s="11">
        <v>1033556</v>
      </c>
      <c r="J393" s="11" t="s">
        <v>26</v>
      </c>
      <c r="K393" s="48" t="s">
        <v>675</v>
      </c>
    </row>
    <row r="394" spans="1:11" x14ac:dyDescent="0.25">
      <c r="A394" s="12">
        <v>1000256596</v>
      </c>
      <c r="B394" s="13" t="s">
        <v>414</v>
      </c>
      <c r="C394" s="58" t="s">
        <v>1</v>
      </c>
      <c r="D394" s="58">
        <v>4</v>
      </c>
      <c r="E394" s="6">
        <f t="shared" si="20"/>
        <v>550</v>
      </c>
      <c r="F394" s="6">
        <f t="shared" si="21"/>
        <v>660</v>
      </c>
      <c r="G394" s="16">
        <v>2640</v>
      </c>
      <c r="H394" s="16"/>
      <c r="I394" s="11">
        <v>1033556</v>
      </c>
      <c r="J394" s="11" t="s">
        <v>26</v>
      </c>
      <c r="K394" s="48" t="s">
        <v>675</v>
      </c>
    </row>
    <row r="395" spans="1:11" x14ac:dyDescent="0.25">
      <c r="A395" s="12">
        <v>1000256601</v>
      </c>
      <c r="B395" s="13" t="s">
        <v>415</v>
      </c>
      <c r="C395" s="58" t="s">
        <v>1</v>
      </c>
      <c r="D395" s="58">
        <v>6</v>
      </c>
      <c r="E395" s="6">
        <f t="shared" si="20"/>
        <v>583.83333333333337</v>
      </c>
      <c r="F395" s="6">
        <f t="shared" si="21"/>
        <v>700.6</v>
      </c>
      <c r="G395" s="16">
        <v>4203.6000000000004</v>
      </c>
      <c r="H395" s="16"/>
      <c r="I395" s="11">
        <v>1033556</v>
      </c>
      <c r="J395" s="11" t="s">
        <v>26</v>
      </c>
      <c r="K395" s="48" t="s">
        <v>675</v>
      </c>
    </row>
    <row r="396" spans="1:11" x14ac:dyDescent="0.25">
      <c r="A396" s="12">
        <v>1000256603</v>
      </c>
      <c r="B396" s="13" t="s">
        <v>416</v>
      </c>
      <c r="C396" s="58" t="s">
        <v>1</v>
      </c>
      <c r="D396" s="58">
        <v>12</v>
      </c>
      <c r="E396" s="6">
        <f t="shared" si="20"/>
        <v>1785.3055555555557</v>
      </c>
      <c r="F396" s="6">
        <f t="shared" si="21"/>
        <v>2142.3666666666668</v>
      </c>
      <c r="G396" s="16">
        <v>25708.400000000001</v>
      </c>
      <c r="H396" s="16"/>
      <c r="I396" s="11">
        <v>1033556</v>
      </c>
      <c r="J396" s="11" t="s">
        <v>26</v>
      </c>
      <c r="K396" s="48" t="s">
        <v>675</v>
      </c>
    </row>
    <row r="397" spans="1:11" x14ac:dyDescent="0.25">
      <c r="A397" s="12">
        <v>1000256611</v>
      </c>
      <c r="B397" s="13" t="s">
        <v>417</v>
      </c>
      <c r="C397" s="58" t="s">
        <v>1</v>
      </c>
      <c r="D397" s="58">
        <v>5</v>
      </c>
      <c r="E397" s="6">
        <f t="shared" si="20"/>
        <v>1008.6666666666667</v>
      </c>
      <c r="F397" s="6">
        <f t="shared" si="21"/>
        <v>1210.4000000000001</v>
      </c>
      <c r="G397" s="16">
        <v>6052</v>
      </c>
      <c r="H397" s="16"/>
      <c r="I397" s="11">
        <v>1033556</v>
      </c>
      <c r="J397" s="11" t="s">
        <v>26</v>
      </c>
      <c r="K397" s="48" t="s">
        <v>675</v>
      </c>
    </row>
    <row r="398" spans="1:11" x14ac:dyDescent="0.25">
      <c r="A398" s="12">
        <v>1000264736</v>
      </c>
      <c r="B398" s="13" t="s">
        <v>418</v>
      </c>
      <c r="C398" s="58" t="s">
        <v>1</v>
      </c>
      <c r="D398" s="58">
        <v>3</v>
      </c>
      <c r="E398" s="6">
        <f t="shared" si="20"/>
        <v>202.52777777777777</v>
      </c>
      <c r="F398" s="6">
        <f t="shared" si="21"/>
        <v>243.0333333333333</v>
      </c>
      <c r="G398" s="16">
        <v>729.09999999999991</v>
      </c>
      <c r="H398" s="16"/>
      <c r="I398" s="11">
        <v>1033556</v>
      </c>
      <c r="J398" s="11" t="s">
        <v>26</v>
      </c>
      <c r="K398" s="48" t="s">
        <v>675</v>
      </c>
    </row>
    <row r="399" spans="1:11" x14ac:dyDescent="0.25">
      <c r="A399" s="12">
        <v>1000053476</v>
      </c>
      <c r="B399" s="13" t="s">
        <v>419</v>
      </c>
      <c r="C399" s="11" t="s">
        <v>1</v>
      </c>
      <c r="D399" s="11">
        <v>3</v>
      </c>
      <c r="E399" s="6">
        <f t="shared" si="20"/>
        <v>6.0555555555555554</v>
      </c>
      <c r="F399" s="6">
        <f t="shared" si="21"/>
        <v>7.2666666666666666</v>
      </c>
      <c r="G399" s="16">
        <v>21.8</v>
      </c>
      <c r="H399" s="5"/>
      <c r="I399" s="61">
        <v>1029575</v>
      </c>
      <c r="J399" s="11" t="s">
        <v>26</v>
      </c>
      <c r="K399" s="48" t="s">
        <v>672</v>
      </c>
    </row>
    <row r="400" spans="1:11" x14ac:dyDescent="0.25">
      <c r="A400" s="12">
        <v>1000053480</v>
      </c>
      <c r="B400" s="13" t="s">
        <v>420</v>
      </c>
      <c r="C400" s="11" t="s">
        <v>1</v>
      </c>
      <c r="D400" s="11">
        <v>10</v>
      </c>
      <c r="E400" s="6">
        <f t="shared" si="20"/>
        <v>17</v>
      </c>
      <c r="F400" s="6">
        <f t="shared" si="21"/>
        <v>20.399999999999999</v>
      </c>
      <c r="G400" s="16">
        <v>204</v>
      </c>
      <c r="H400" s="5"/>
      <c r="I400" s="61">
        <v>1029575</v>
      </c>
      <c r="J400" s="11" t="s">
        <v>26</v>
      </c>
      <c r="K400" s="48" t="s">
        <v>7</v>
      </c>
    </row>
    <row r="401" spans="1:11" x14ac:dyDescent="0.25">
      <c r="A401" s="12">
        <v>1000053488</v>
      </c>
      <c r="B401" s="13" t="s">
        <v>421</v>
      </c>
      <c r="C401" s="11" t="s">
        <v>1</v>
      </c>
      <c r="D401" s="11">
        <v>15</v>
      </c>
      <c r="E401" s="6">
        <f t="shared" si="20"/>
        <v>91.25333333333333</v>
      </c>
      <c r="F401" s="6">
        <f t="shared" si="21"/>
        <v>109.50399999999999</v>
      </c>
      <c r="G401" s="16">
        <v>1642.56</v>
      </c>
      <c r="H401" s="5"/>
      <c r="I401" s="61">
        <v>1029575</v>
      </c>
      <c r="J401" s="11" t="s">
        <v>26</v>
      </c>
      <c r="K401" s="48" t="s">
        <v>672</v>
      </c>
    </row>
    <row r="402" spans="1:11" x14ac:dyDescent="0.25">
      <c r="A402" s="12">
        <v>1000076147</v>
      </c>
      <c r="B402" s="13" t="s">
        <v>422</v>
      </c>
      <c r="C402" s="11" t="s">
        <v>1</v>
      </c>
      <c r="D402" s="11">
        <v>28</v>
      </c>
      <c r="E402" s="6">
        <f t="shared" si="20"/>
        <v>2.160714285714286</v>
      </c>
      <c r="F402" s="6">
        <f t="shared" si="21"/>
        <v>2.592857142857143</v>
      </c>
      <c r="G402" s="16">
        <v>72.600000000000009</v>
      </c>
      <c r="H402" s="5"/>
      <c r="I402" s="61">
        <v>1029575</v>
      </c>
      <c r="J402" s="11" t="s">
        <v>26</v>
      </c>
      <c r="K402" s="48" t="s">
        <v>7</v>
      </c>
    </row>
    <row r="403" spans="1:11" x14ac:dyDescent="0.25">
      <c r="A403" s="12">
        <v>1000076159</v>
      </c>
      <c r="B403" s="13" t="s">
        <v>423</v>
      </c>
      <c r="C403" s="11" t="s">
        <v>1</v>
      </c>
      <c r="D403" s="11">
        <v>4</v>
      </c>
      <c r="E403" s="6">
        <f t="shared" si="20"/>
        <v>7.8850000000000016</v>
      </c>
      <c r="F403" s="6">
        <f t="shared" si="21"/>
        <v>9.4620000000000015</v>
      </c>
      <c r="G403" s="16">
        <v>37.848000000000006</v>
      </c>
      <c r="H403" s="5"/>
      <c r="I403" s="61">
        <v>1029575</v>
      </c>
      <c r="J403" s="11" t="s">
        <v>26</v>
      </c>
      <c r="K403" s="48" t="s">
        <v>7</v>
      </c>
    </row>
    <row r="404" spans="1:11" x14ac:dyDescent="0.25">
      <c r="A404" s="12">
        <v>1000076175</v>
      </c>
      <c r="B404" s="13" t="s">
        <v>424</v>
      </c>
      <c r="C404" s="11" t="s">
        <v>1</v>
      </c>
      <c r="D404" s="11">
        <v>2</v>
      </c>
      <c r="E404" s="6">
        <f t="shared" si="20"/>
        <v>40.083333333333343</v>
      </c>
      <c r="F404" s="6">
        <f t="shared" si="21"/>
        <v>48.100000000000009</v>
      </c>
      <c r="G404" s="16">
        <v>96.200000000000017</v>
      </c>
      <c r="H404" s="5"/>
      <c r="I404" s="61">
        <v>1029575</v>
      </c>
      <c r="J404" s="11" t="s">
        <v>26</v>
      </c>
      <c r="K404" s="48" t="s">
        <v>672</v>
      </c>
    </row>
    <row r="405" spans="1:11" x14ac:dyDescent="0.25">
      <c r="A405" s="12">
        <v>1000076185</v>
      </c>
      <c r="B405" s="13" t="s">
        <v>425</v>
      </c>
      <c r="C405" s="11" t="s">
        <v>1</v>
      </c>
      <c r="D405" s="11">
        <v>13</v>
      </c>
      <c r="E405" s="6">
        <f t="shared" si="20"/>
        <v>16.589743589743591</v>
      </c>
      <c r="F405" s="6">
        <f t="shared" si="21"/>
        <v>19.907692307692308</v>
      </c>
      <c r="G405" s="16">
        <v>258.8</v>
      </c>
      <c r="H405" s="5"/>
      <c r="I405" s="61">
        <v>1029575</v>
      </c>
      <c r="J405" s="11" t="s">
        <v>26</v>
      </c>
      <c r="K405" s="48" t="s">
        <v>7</v>
      </c>
    </row>
    <row r="406" spans="1:11" x14ac:dyDescent="0.25">
      <c r="A406" s="12">
        <v>1000076191</v>
      </c>
      <c r="B406" s="13" t="s">
        <v>426</v>
      </c>
      <c r="C406" s="11" t="s">
        <v>1</v>
      </c>
      <c r="D406" s="11">
        <v>5</v>
      </c>
      <c r="E406" s="6">
        <f t="shared" si="20"/>
        <v>47.250476190476185</v>
      </c>
      <c r="F406" s="6">
        <f t="shared" si="21"/>
        <v>56.700571428571422</v>
      </c>
      <c r="G406" s="16">
        <v>283.50285714285712</v>
      </c>
      <c r="H406" s="5"/>
      <c r="I406" s="61">
        <v>1029575</v>
      </c>
      <c r="J406" s="11" t="s">
        <v>26</v>
      </c>
      <c r="K406" s="48" t="s">
        <v>672</v>
      </c>
    </row>
    <row r="407" spans="1:11" x14ac:dyDescent="0.25">
      <c r="A407" s="12">
        <v>1000076214</v>
      </c>
      <c r="B407" s="13" t="s">
        <v>427</v>
      </c>
      <c r="C407" s="11" t="s">
        <v>1</v>
      </c>
      <c r="D407" s="11">
        <v>11</v>
      </c>
      <c r="E407" s="6">
        <f t="shared" si="20"/>
        <v>106.90909090909093</v>
      </c>
      <c r="F407" s="6">
        <f t="shared" si="21"/>
        <v>128.29090909090911</v>
      </c>
      <c r="G407" s="16">
        <v>1411.2000000000003</v>
      </c>
      <c r="H407" s="5"/>
      <c r="I407" s="61">
        <v>1029575</v>
      </c>
      <c r="J407" s="11" t="s">
        <v>26</v>
      </c>
      <c r="K407" s="48" t="s">
        <v>672</v>
      </c>
    </row>
    <row r="408" spans="1:11" x14ac:dyDescent="0.25">
      <c r="A408" s="12">
        <v>1000076519</v>
      </c>
      <c r="B408" s="13" t="s">
        <v>428</v>
      </c>
      <c r="C408" s="11" t="s">
        <v>1</v>
      </c>
      <c r="D408" s="11">
        <v>44</v>
      </c>
      <c r="E408" s="6">
        <f t="shared" si="20"/>
        <v>5.1136363636363642</v>
      </c>
      <c r="F408" s="6">
        <f t="shared" si="21"/>
        <v>6.1363636363636367</v>
      </c>
      <c r="G408" s="16">
        <v>270</v>
      </c>
      <c r="H408" s="5"/>
      <c r="I408" s="61">
        <v>1029575</v>
      </c>
      <c r="J408" s="11" t="s">
        <v>26</v>
      </c>
      <c r="K408" s="48" t="s">
        <v>7</v>
      </c>
    </row>
    <row r="409" spans="1:11" x14ac:dyDescent="0.25">
      <c r="A409" s="12">
        <v>1000101763</v>
      </c>
      <c r="B409" s="13" t="s">
        <v>429</v>
      </c>
      <c r="C409" s="11" t="s">
        <v>1</v>
      </c>
      <c r="D409" s="11">
        <v>10</v>
      </c>
      <c r="E409" s="6">
        <f t="shared" si="20"/>
        <v>57.083333333333336</v>
      </c>
      <c r="F409" s="6">
        <f t="shared" si="21"/>
        <v>68.5</v>
      </c>
      <c r="G409" s="16">
        <v>685</v>
      </c>
      <c r="H409" s="5"/>
      <c r="I409" s="61">
        <v>1029575</v>
      </c>
      <c r="J409" s="11" t="s">
        <v>26</v>
      </c>
      <c r="K409" s="48" t="s">
        <v>672</v>
      </c>
    </row>
    <row r="410" spans="1:11" x14ac:dyDescent="0.25">
      <c r="A410" s="12">
        <v>1000101765</v>
      </c>
      <c r="B410" s="13" t="s">
        <v>430</v>
      </c>
      <c r="C410" s="11" t="s">
        <v>1</v>
      </c>
      <c r="D410" s="11">
        <v>14</v>
      </c>
      <c r="E410" s="6">
        <f t="shared" si="20"/>
        <v>72.44047619047619</v>
      </c>
      <c r="F410" s="6">
        <f t="shared" si="21"/>
        <v>86.928571428571431</v>
      </c>
      <c r="G410" s="16">
        <v>1217</v>
      </c>
      <c r="H410" s="5"/>
      <c r="I410" s="61">
        <v>1029575</v>
      </c>
      <c r="J410" s="11" t="s">
        <v>26</v>
      </c>
      <c r="K410" s="48" t="s">
        <v>672</v>
      </c>
    </row>
    <row r="411" spans="1:11" x14ac:dyDescent="0.25">
      <c r="A411" s="12">
        <v>1000102175</v>
      </c>
      <c r="B411" s="13" t="s">
        <v>431</v>
      </c>
      <c r="C411" s="11" t="s">
        <v>1</v>
      </c>
      <c r="D411" s="11">
        <v>20</v>
      </c>
      <c r="E411" s="6">
        <f t="shared" si="20"/>
        <v>139.33333333333334</v>
      </c>
      <c r="F411" s="6">
        <f t="shared" si="21"/>
        <v>167.2</v>
      </c>
      <c r="G411" s="16">
        <v>3344</v>
      </c>
      <c r="H411" s="5"/>
      <c r="I411" s="61">
        <v>1029575</v>
      </c>
      <c r="J411" s="11" t="s">
        <v>26</v>
      </c>
      <c r="K411" s="48" t="s">
        <v>672</v>
      </c>
    </row>
    <row r="412" spans="1:11" x14ac:dyDescent="0.25">
      <c r="A412" s="12">
        <v>1000172216</v>
      </c>
      <c r="B412" s="13" t="s">
        <v>432</v>
      </c>
      <c r="C412" s="11" t="s">
        <v>1</v>
      </c>
      <c r="D412" s="11">
        <v>7</v>
      </c>
      <c r="E412" s="6">
        <f t="shared" si="20"/>
        <v>127.35714285714288</v>
      </c>
      <c r="F412" s="6">
        <f t="shared" si="21"/>
        <v>152.82857142857145</v>
      </c>
      <c r="G412" s="16">
        <v>1069.8000000000002</v>
      </c>
      <c r="H412" s="5"/>
      <c r="I412" s="61">
        <v>1029575</v>
      </c>
      <c r="J412" s="11" t="s">
        <v>26</v>
      </c>
      <c r="K412" s="48" t="s">
        <v>672</v>
      </c>
    </row>
    <row r="413" spans="1:11" x14ac:dyDescent="0.25">
      <c r="A413" s="12">
        <v>1000172307</v>
      </c>
      <c r="B413" s="13" t="s">
        <v>433</v>
      </c>
      <c r="C413" s="11" t="s">
        <v>1</v>
      </c>
      <c r="D413" s="11">
        <v>8</v>
      </c>
      <c r="E413" s="6">
        <f t="shared" si="20"/>
        <v>57.625000000000007</v>
      </c>
      <c r="F413" s="6">
        <f t="shared" si="21"/>
        <v>69.150000000000006</v>
      </c>
      <c r="G413" s="16">
        <v>553.20000000000005</v>
      </c>
      <c r="H413" s="5"/>
      <c r="I413" s="61">
        <v>1029575</v>
      </c>
      <c r="J413" s="11" t="s">
        <v>26</v>
      </c>
      <c r="K413" s="48" t="s">
        <v>672</v>
      </c>
    </row>
    <row r="414" spans="1:11" x14ac:dyDescent="0.25">
      <c r="A414" s="12">
        <v>1000172308</v>
      </c>
      <c r="B414" s="13" t="s">
        <v>434</v>
      </c>
      <c r="C414" s="11" t="s">
        <v>1</v>
      </c>
      <c r="D414" s="11">
        <v>13</v>
      </c>
      <c r="E414" s="6">
        <f t="shared" si="20"/>
        <v>77.102564102564116</v>
      </c>
      <c r="F414" s="6">
        <f t="shared" si="21"/>
        <v>92.523076923076943</v>
      </c>
      <c r="G414" s="16">
        <v>1202.8000000000002</v>
      </c>
      <c r="H414" s="5"/>
      <c r="I414" s="61">
        <v>1029575</v>
      </c>
      <c r="J414" s="11" t="s">
        <v>26</v>
      </c>
      <c r="K414" s="48" t="s">
        <v>672</v>
      </c>
    </row>
    <row r="415" spans="1:11" x14ac:dyDescent="0.25">
      <c r="A415" s="12">
        <v>1000172311</v>
      </c>
      <c r="B415" s="13" t="s">
        <v>435</v>
      </c>
      <c r="C415" s="11" t="s">
        <v>1</v>
      </c>
      <c r="D415" s="11">
        <v>5</v>
      </c>
      <c r="E415" s="6">
        <f t="shared" si="20"/>
        <v>70.666666666666671</v>
      </c>
      <c r="F415" s="6">
        <f t="shared" si="21"/>
        <v>84.8</v>
      </c>
      <c r="G415" s="16">
        <v>424</v>
      </c>
      <c r="H415" s="5"/>
      <c r="I415" s="61">
        <v>1029575</v>
      </c>
      <c r="J415" s="11" t="s">
        <v>26</v>
      </c>
      <c r="K415" s="48" t="s">
        <v>672</v>
      </c>
    </row>
    <row r="416" spans="1:11" x14ac:dyDescent="0.25">
      <c r="A416" s="12">
        <v>1000181158</v>
      </c>
      <c r="B416" s="13" t="s">
        <v>436</v>
      </c>
      <c r="C416" s="11" t="s">
        <v>292</v>
      </c>
      <c r="D416" s="11">
        <v>18</v>
      </c>
      <c r="E416" s="6">
        <f t="shared" si="20"/>
        <v>481.57407407407413</v>
      </c>
      <c r="F416" s="6">
        <f t="shared" si="21"/>
        <v>577.88888888888891</v>
      </c>
      <c r="G416" s="16">
        <v>10402</v>
      </c>
      <c r="H416" s="5"/>
      <c r="I416" s="61">
        <v>1029575</v>
      </c>
      <c r="J416" s="11" t="s">
        <v>26</v>
      </c>
      <c r="K416" s="48" t="s">
        <v>672</v>
      </c>
    </row>
    <row r="417" spans="1:11" x14ac:dyDescent="0.25">
      <c r="A417" s="12">
        <v>1000181286</v>
      </c>
      <c r="B417" s="13" t="s">
        <v>437</v>
      </c>
      <c r="C417" s="11" t="s">
        <v>1</v>
      </c>
      <c r="D417" s="11">
        <v>3</v>
      </c>
      <c r="E417" s="6">
        <f t="shared" si="20"/>
        <v>197.52777777777783</v>
      </c>
      <c r="F417" s="6">
        <f t="shared" si="21"/>
        <v>237.03333333333339</v>
      </c>
      <c r="G417" s="16">
        <v>711.10000000000014</v>
      </c>
      <c r="H417" s="5"/>
      <c r="I417" s="61">
        <v>1029575</v>
      </c>
      <c r="J417" s="11" t="s">
        <v>26</v>
      </c>
      <c r="K417" s="48" t="s">
        <v>672</v>
      </c>
    </row>
    <row r="418" spans="1:11" x14ac:dyDescent="0.25">
      <c r="A418" s="12">
        <v>1000181286</v>
      </c>
      <c r="B418" s="13" t="s">
        <v>437</v>
      </c>
      <c r="C418" s="11" t="s">
        <v>1</v>
      </c>
      <c r="D418" s="11">
        <v>16</v>
      </c>
      <c r="E418" s="6">
        <f t="shared" si="20"/>
        <v>176.21875000000003</v>
      </c>
      <c r="F418" s="6">
        <f t="shared" si="21"/>
        <v>211.46250000000003</v>
      </c>
      <c r="G418" s="16">
        <v>3383.4000000000005</v>
      </c>
      <c r="H418" s="5"/>
      <c r="I418" s="61">
        <v>1029575</v>
      </c>
      <c r="J418" s="11" t="s">
        <v>26</v>
      </c>
      <c r="K418" s="48" t="s">
        <v>672</v>
      </c>
    </row>
    <row r="419" spans="1:11" x14ac:dyDescent="0.25">
      <c r="A419" s="12">
        <v>1000181288</v>
      </c>
      <c r="B419" s="13" t="s">
        <v>438</v>
      </c>
      <c r="C419" s="11" t="s">
        <v>1</v>
      </c>
      <c r="D419" s="11">
        <v>7</v>
      </c>
      <c r="E419" s="6">
        <f t="shared" si="20"/>
        <v>387.20238095238096</v>
      </c>
      <c r="F419" s="6">
        <f t="shared" si="21"/>
        <v>464.64285714285717</v>
      </c>
      <c r="G419" s="16">
        <v>3252.5</v>
      </c>
      <c r="H419" s="5"/>
      <c r="I419" s="61">
        <v>1029575</v>
      </c>
      <c r="J419" s="11" t="s">
        <v>26</v>
      </c>
      <c r="K419" s="48" t="s">
        <v>672</v>
      </c>
    </row>
    <row r="420" spans="1:11" x14ac:dyDescent="0.25">
      <c r="A420" s="12">
        <v>1000226507</v>
      </c>
      <c r="B420" s="13" t="s">
        <v>439</v>
      </c>
      <c r="C420" s="11" t="s">
        <v>1</v>
      </c>
      <c r="D420" s="11">
        <v>3</v>
      </c>
      <c r="E420" s="6">
        <f t="shared" si="20"/>
        <v>73.222222222222229</v>
      </c>
      <c r="F420" s="6">
        <f t="shared" si="21"/>
        <v>87.866666666666674</v>
      </c>
      <c r="G420" s="16">
        <v>263.60000000000002</v>
      </c>
      <c r="H420" s="5"/>
      <c r="I420" s="61">
        <v>1029575</v>
      </c>
      <c r="J420" s="11" t="s">
        <v>26</v>
      </c>
      <c r="K420" s="48" t="s">
        <v>672</v>
      </c>
    </row>
    <row r="421" spans="1:11" x14ac:dyDescent="0.25">
      <c r="A421" s="12">
        <v>1000226509</v>
      </c>
      <c r="B421" s="13" t="s">
        <v>440</v>
      </c>
      <c r="C421" s="11" t="s">
        <v>1</v>
      </c>
      <c r="D421" s="11">
        <v>2</v>
      </c>
      <c r="E421" s="6">
        <f t="shared" si="20"/>
        <v>397.41666666666674</v>
      </c>
      <c r="F421" s="6">
        <f t="shared" si="21"/>
        <v>476.90000000000009</v>
      </c>
      <c r="G421" s="16">
        <v>953.80000000000018</v>
      </c>
      <c r="H421" s="5"/>
      <c r="I421" s="61">
        <v>1029575</v>
      </c>
      <c r="J421" s="11" t="s">
        <v>26</v>
      </c>
      <c r="K421" s="48" t="s">
        <v>672</v>
      </c>
    </row>
    <row r="422" spans="1:11" x14ac:dyDescent="0.25">
      <c r="A422" s="12">
        <v>1000226510</v>
      </c>
      <c r="B422" s="13" t="s">
        <v>441</v>
      </c>
      <c r="C422" s="11" t="s">
        <v>1</v>
      </c>
      <c r="D422" s="11">
        <v>6</v>
      </c>
      <c r="E422" s="6">
        <f t="shared" si="20"/>
        <v>291.25</v>
      </c>
      <c r="F422" s="6">
        <f t="shared" si="21"/>
        <v>349.5</v>
      </c>
      <c r="G422" s="16">
        <v>2097</v>
      </c>
      <c r="H422" s="5"/>
      <c r="I422" s="61">
        <v>1029575</v>
      </c>
      <c r="J422" s="11" t="s">
        <v>26</v>
      </c>
      <c r="K422" s="48" t="s">
        <v>672</v>
      </c>
    </row>
    <row r="423" spans="1:11" x14ac:dyDescent="0.25">
      <c r="A423" s="12">
        <v>1000226511</v>
      </c>
      <c r="B423" s="13" t="s">
        <v>442</v>
      </c>
      <c r="C423" s="11" t="s">
        <v>1</v>
      </c>
      <c r="D423" s="11">
        <v>5</v>
      </c>
      <c r="E423" s="6">
        <f t="shared" si="20"/>
        <v>291.16666666666669</v>
      </c>
      <c r="F423" s="6">
        <f t="shared" si="21"/>
        <v>349.4</v>
      </c>
      <c r="G423" s="16">
        <v>1747</v>
      </c>
      <c r="H423" s="5"/>
      <c r="I423" s="61">
        <v>1029575</v>
      </c>
      <c r="J423" s="11" t="s">
        <v>26</v>
      </c>
      <c r="K423" s="48" t="s">
        <v>672</v>
      </c>
    </row>
    <row r="424" spans="1:11" x14ac:dyDescent="0.25">
      <c r="A424" s="12">
        <v>1000229267</v>
      </c>
      <c r="B424" s="13" t="s">
        <v>443</v>
      </c>
      <c r="C424" s="11" t="s">
        <v>1</v>
      </c>
      <c r="D424" s="11">
        <v>1</v>
      </c>
      <c r="E424" s="6">
        <f t="shared" si="20"/>
        <v>1278</v>
      </c>
      <c r="F424" s="6">
        <f t="shared" si="21"/>
        <v>1533.6</v>
      </c>
      <c r="G424" s="16">
        <v>1533.6</v>
      </c>
      <c r="H424" s="5"/>
      <c r="I424" s="61">
        <v>1029575</v>
      </c>
      <c r="J424" s="11" t="s">
        <v>26</v>
      </c>
      <c r="K424" s="48" t="s">
        <v>672</v>
      </c>
    </row>
    <row r="425" spans="1:11" x14ac:dyDescent="0.25">
      <c r="A425" s="12">
        <v>1000232862</v>
      </c>
      <c r="B425" s="13" t="s">
        <v>444</v>
      </c>
      <c r="C425" s="11" t="s">
        <v>1</v>
      </c>
      <c r="D425" s="11">
        <v>7</v>
      </c>
      <c r="E425" s="6">
        <f t="shared" si="20"/>
        <v>449.19047619047632</v>
      </c>
      <c r="F425" s="6">
        <f t="shared" si="21"/>
        <v>539.02857142857158</v>
      </c>
      <c r="G425" s="16">
        <v>3773.2000000000007</v>
      </c>
      <c r="H425" s="5"/>
      <c r="I425" s="61">
        <v>1029575</v>
      </c>
      <c r="J425" s="11" t="s">
        <v>26</v>
      </c>
      <c r="K425" s="48" t="s">
        <v>672</v>
      </c>
    </row>
    <row r="426" spans="1:11" x14ac:dyDescent="0.25">
      <c r="A426" s="12">
        <v>1000232863</v>
      </c>
      <c r="B426" s="13" t="s">
        <v>445</v>
      </c>
      <c r="C426" s="11" t="s">
        <v>1</v>
      </c>
      <c r="D426" s="11">
        <v>15</v>
      </c>
      <c r="E426" s="6">
        <f t="shared" si="20"/>
        <v>337.77777777777777</v>
      </c>
      <c r="F426" s="6">
        <f t="shared" si="21"/>
        <v>405.33333333333331</v>
      </c>
      <c r="G426" s="16">
        <v>6080</v>
      </c>
      <c r="H426" s="5"/>
      <c r="I426" s="61">
        <v>1029575</v>
      </c>
      <c r="J426" s="11" t="s">
        <v>26</v>
      </c>
      <c r="K426" s="48" t="s">
        <v>672</v>
      </c>
    </row>
    <row r="427" spans="1:11" x14ac:dyDescent="0.25">
      <c r="A427" s="12">
        <v>1000232892</v>
      </c>
      <c r="B427" s="13" t="s">
        <v>446</v>
      </c>
      <c r="C427" s="11" t="s">
        <v>1</v>
      </c>
      <c r="D427" s="11">
        <v>35</v>
      </c>
      <c r="E427" s="6">
        <f t="shared" si="20"/>
        <v>799.96380952380957</v>
      </c>
      <c r="F427" s="6">
        <f t="shared" si="21"/>
        <v>959.95657142857146</v>
      </c>
      <c r="G427" s="16">
        <v>33598.480000000003</v>
      </c>
      <c r="H427" s="5"/>
      <c r="I427" s="61">
        <v>1029575</v>
      </c>
      <c r="J427" s="11" t="s">
        <v>26</v>
      </c>
      <c r="K427" s="48" t="s">
        <v>672</v>
      </c>
    </row>
    <row r="428" spans="1:11" x14ac:dyDescent="0.25">
      <c r="A428" s="12">
        <v>1000250261</v>
      </c>
      <c r="B428" s="13" t="s">
        <v>447</v>
      </c>
      <c r="C428" s="11" t="s">
        <v>1</v>
      </c>
      <c r="D428" s="11">
        <v>2</v>
      </c>
      <c r="E428" s="6">
        <f t="shared" ref="E428:E454" si="22">G428/D428/1.2</f>
        <v>196.83333333333337</v>
      </c>
      <c r="F428" s="6">
        <f t="shared" ref="F428:F454" si="23">G428/D428</f>
        <v>236.20000000000005</v>
      </c>
      <c r="G428" s="16">
        <v>472.40000000000009</v>
      </c>
      <c r="H428" s="5"/>
      <c r="I428" s="61">
        <v>1029575</v>
      </c>
      <c r="J428" s="11" t="s">
        <v>26</v>
      </c>
      <c r="K428" s="48" t="s">
        <v>672</v>
      </c>
    </row>
    <row r="429" spans="1:11" x14ac:dyDescent="0.25">
      <c r="A429" s="12">
        <v>1000250284</v>
      </c>
      <c r="B429" s="13" t="s">
        <v>448</v>
      </c>
      <c r="C429" s="11" t="s">
        <v>292</v>
      </c>
      <c r="D429" s="11">
        <v>23</v>
      </c>
      <c r="E429" s="6">
        <f t="shared" si="22"/>
        <v>923.768115942029</v>
      </c>
      <c r="F429" s="6">
        <f t="shared" si="23"/>
        <v>1108.5217391304348</v>
      </c>
      <c r="G429" s="16">
        <v>25496</v>
      </c>
      <c r="H429" s="5"/>
      <c r="I429" s="61">
        <v>1029575</v>
      </c>
      <c r="J429" s="11" t="s">
        <v>26</v>
      </c>
      <c r="K429" s="48" t="s">
        <v>672</v>
      </c>
    </row>
    <row r="430" spans="1:11" x14ac:dyDescent="0.25">
      <c r="A430" s="12">
        <v>1000250325</v>
      </c>
      <c r="B430" s="13" t="s">
        <v>449</v>
      </c>
      <c r="C430" s="11" t="s">
        <v>292</v>
      </c>
      <c r="D430" s="11">
        <v>3</v>
      </c>
      <c r="E430" s="6">
        <f t="shared" si="22"/>
        <v>55.388888888888907</v>
      </c>
      <c r="F430" s="6">
        <f t="shared" si="23"/>
        <v>66.466666666666683</v>
      </c>
      <c r="G430" s="16">
        <v>199.40000000000003</v>
      </c>
      <c r="H430" s="5"/>
      <c r="I430" s="61">
        <v>1029575</v>
      </c>
      <c r="J430" s="11" t="s">
        <v>26</v>
      </c>
      <c r="K430" s="48" t="s">
        <v>672</v>
      </c>
    </row>
    <row r="431" spans="1:11" x14ac:dyDescent="0.25">
      <c r="A431" s="12">
        <v>1000250332</v>
      </c>
      <c r="B431" s="13" t="s">
        <v>450</v>
      </c>
      <c r="C431" s="11" t="s">
        <v>292</v>
      </c>
      <c r="D431" s="11">
        <v>10</v>
      </c>
      <c r="E431" s="6">
        <f t="shared" si="22"/>
        <v>73.083333333333343</v>
      </c>
      <c r="F431" s="6">
        <f t="shared" si="23"/>
        <v>87.7</v>
      </c>
      <c r="G431" s="16">
        <v>877</v>
      </c>
      <c r="H431" s="5"/>
      <c r="I431" s="61">
        <v>1029575</v>
      </c>
      <c r="J431" s="11" t="s">
        <v>26</v>
      </c>
      <c r="K431" s="48" t="s">
        <v>672</v>
      </c>
    </row>
    <row r="432" spans="1:11" x14ac:dyDescent="0.25">
      <c r="A432" s="12">
        <v>1000253316</v>
      </c>
      <c r="B432" s="13" t="s">
        <v>451</v>
      </c>
      <c r="C432" s="11" t="s">
        <v>1</v>
      </c>
      <c r="D432" s="11">
        <v>2</v>
      </c>
      <c r="E432" s="6">
        <f t="shared" si="22"/>
        <v>91.083333333333343</v>
      </c>
      <c r="F432" s="6">
        <f t="shared" si="23"/>
        <v>109.30000000000001</v>
      </c>
      <c r="G432" s="16">
        <v>218.60000000000002</v>
      </c>
      <c r="H432" s="5"/>
      <c r="I432" s="61">
        <v>1029575</v>
      </c>
      <c r="J432" s="11" t="s">
        <v>26</v>
      </c>
      <c r="K432" s="48" t="s">
        <v>672</v>
      </c>
    </row>
    <row r="433" spans="1:11" x14ac:dyDescent="0.25">
      <c r="A433" s="12">
        <v>1000253320</v>
      </c>
      <c r="B433" s="13" t="s">
        <v>452</v>
      </c>
      <c r="C433" s="11" t="s">
        <v>1</v>
      </c>
      <c r="D433" s="11">
        <v>41</v>
      </c>
      <c r="E433" s="6">
        <f t="shared" si="22"/>
        <v>127.34552845528455</v>
      </c>
      <c r="F433" s="6">
        <f t="shared" si="23"/>
        <v>152.81463414634146</v>
      </c>
      <c r="G433" s="16">
        <v>6265.4</v>
      </c>
      <c r="H433" s="5"/>
      <c r="I433" s="61">
        <v>1029575</v>
      </c>
      <c r="J433" s="11" t="s">
        <v>26</v>
      </c>
      <c r="K433" s="48" t="s">
        <v>672</v>
      </c>
    </row>
    <row r="434" spans="1:11" x14ac:dyDescent="0.25">
      <c r="A434" s="12">
        <v>1000253321</v>
      </c>
      <c r="B434" s="13" t="s">
        <v>453</v>
      </c>
      <c r="C434" s="11" t="s">
        <v>1</v>
      </c>
      <c r="D434" s="11">
        <v>2</v>
      </c>
      <c r="E434" s="6">
        <f t="shared" si="22"/>
        <v>151.08333333333334</v>
      </c>
      <c r="F434" s="6">
        <f t="shared" si="23"/>
        <v>181.3</v>
      </c>
      <c r="G434" s="16">
        <v>362.6</v>
      </c>
      <c r="H434" s="5"/>
      <c r="I434" s="61">
        <v>1029575</v>
      </c>
      <c r="J434" s="11" t="s">
        <v>26</v>
      </c>
      <c r="K434" s="48" t="s">
        <v>672</v>
      </c>
    </row>
    <row r="435" spans="1:11" x14ac:dyDescent="0.25">
      <c r="A435" s="12">
        <v>1000010098</v>
      </c>
      <c r="B435" s="13" t="s">
        <v>454</v>
      </c>
      <c r="C435" s="11" t="s">
        <v>1</v>
      </c>
      <c r="D435" s="11">
        <v>58</v>
      </c>
      <c r="E435" s="6">
        <f t="shared" si="22"/>
        <v>116.00574712643677</v>
      </c>
      <c r="F435" s="6">
        <f t="shared" si="23"/>
        <v>139.20689655172413</v>
      </c>
      <c r="G435" s="16">
        <v>8074</v>
      </c>
      <c r="H435" s="16"/>
      <c r="I435" s="11">
        <v>1037371</v>
      </c>
      <c r="J435" s="11" t="s">
        <v>26</v>
      </c>
      <c r="K435" s="48" t="s">
        <v>676</v>
      </c>
    </row>
    <row r="436" spans="1:11" x14ac:dyDescent="0.25">
      <c r="A436" s="12">
        <v>1000010099</v>
      </c>
      <c r="B436" s="13" t="s">
        <v>455</v>
      </c>
      <c r="C436" s="11" t="s">
        <v>1</v>
      </c>
      <c r="D436" s="11">
        <v>25</v>
      </c>
      <c r="E436" s="6">
        <f t="shared" si="22"/>
        <v>206.23333333333332</v>
      </c>
      <c r="F436" s="6">
        <f t="shared" si="23"/>
        <v>247.48</v>
      </c>
      <c r="G436" s="16">
        <v>6187</v>
      </c>
      <c r="H436" s="16"/>
      <c r="I436" s="11">
        <v>1037371</v>
      </c>
      <c r="J436" s="11" t="s">
        <v>26</v>
      </c>
      <c r="K436" s="48" t="s">
        <v>676</v>
      </c>
    </row>
    <row r="437" spans="1:11" x14ac:dyDescent="0.25">
      <c r="A437" s="12">
        <v>1000054907</v>
      </c>
      <c r="B437" s="13" t="s">
        <v>456</v>
      </c>
      <c r="C437" s="11" t="s">
        <v>1</v>
      </c>
      <c r="D437" s="11">
        <v>4</v>
      </c>
      <c r="E437" s="6">
        <f t="shared" si="22"/>
        <v>47.083333333333336</v>
      </c>
      <c r="F437" s="6">
        <f t="shared" si="23"/>
        <v>56.5</v>
      </c>
      <c r="G437" s="16">
        <v>226</v>
      </c>
      <c r="H437" s="16"/>
      <c r="I437" s="11">
        <v>1037371</v>
      </c>
      <c r="J437" s="11" t="s">
        <v>26</v>
      </c>
      <c r="K437" s="48" t="s">
        <v>676</v>
      </c>
    </row>
    <row r="438" spans="1:11" x14ac:dyDescent="0.25">
      <c r="A438" s="12">
        <v>1000079148</v>
      </c>
      <c r="B438" s="13" t="s">
        <v>457</v>
      </c>
      <c r="C438" s="11" t="s">
        <v>1</v>
      </c>
      <c r="D438" s="11">
        <v>2</v>
      </c>
      <c r="E438" s="6">
        <f t="shared" si="22"/>
        <v>475</v>
      </c>
      <c r="F438" s="6">
        <f t="shared" si="23"/>
        <v>570</v>
      </c>
      <c r="G438" s="16">
        <v>1140</v>
      </c>
      <c r="H438" s="16"/>
      <c r="I438" s="11">
        <v>1037371</v>
      </c>
      <c r="J438" s="11" t="s">
        <v>26</v>
      </c>
      <c r="K438" s="48" t="s">
        <v>676</v>
      </c>
    </row>
    <row r="439" spans="1:11" x14ac:dyDescent="0.25">
      <c r="A439" s="12">
        <v>1000177653</v>
      </c>
      <c r="B439" s="13" t="s">
        <v>458</v>
      </c>
      <c r="C439" s="11" t="s">
        <v>1</v>
      </c>
      <c r="D439" s="11">
        <v>2</v>
      </c>
      <c r="E439" s="6">
        <f t="shared" si="22"/>
        <v>118.33333333333334</v>
      </c>
      <c r="F439" s="6">
        <f t="shared" si="23"/>
        <v>142</v>
      </c>
      <c r="G439" s="16">
        <v>284</v>
      </c>
      <c r="H439" s="16"/>
      <c r="I439" s="11">
        <v>1037371</v>
      </c>
      <c r="J439" s="11" t="s">
        <v>26</v>
      </c>
      <c r="K439" s="48" t="s">
        <v>676</v>
      </c>
    </row>
    <row r="440" spans="1:11" x14ac:dyDescent="0.25">
      <c r="A440" s="12">
        <v>1000231954</v>
      </c>
      <c r="B440" s="13" t="s">
        <v>459</v>
      </c>
      <c r="C440" s="11" t="s">
        <v>1</v>
      </c>
      <c r="D440" s="11">
        <v>1</v>
      </c>
      <c r="E440" s="6">
        <f t="shared" si="22"/>
        <v>94.166666666666671</v>
      </c>
      <c r="F440" s="6">
        <f t="shared" si="23"/>
        <v>113</v>
      </c>
      <c r="G440" s="16">
        <v>113</v>
      </c>
      <c r="H440" s="16"/>
      <c r="I440" s="11">
        <v>1037371</v>
      </c>
      <c r="J440" s="11" t="s">
        <v>26</v>
      </c>
      <c r="K440" s="48" t="s">
        <v>676</v>
      </c>
    </row>
    <row r="441" spans="1:11" x14ac:dyDescent="0.25">
      <c r="A441" s="12">
        <v>1000233523</v>
      </c>
      <c r="B441" s="13" t="s">
        <v>460</v>
      </c>
      <c r="C441" s="11" t="s">
        <v>1</v>
      </c>
      <c r="D441" s="11">
        <v>1</v>
      </c>
      <c r="E441" s="6">
        <f t="shared" si="22"/>
        <v>1139.1666666666667</v>
      </c>
      <c r="F441" s="6">
        <f t="shared" si="23"/>
        <v>1367</v>
      </c>
      <c r="G441" s="16">
        <v>1367</v>
      </c>
      <c r="H441" s="16"/>
      <c r="I441" s="11">
        <v>1037371</v>
      </c>
      <c r="J441" s="11" t="s">
        <v>26</v>
      </c>
      <c r="K441" s="48" t="s">
        <v>676</v>
      </c>
    </row>
    <row r="442" spans="1:11" x14ac:dyDescent="0.25">
      <c r="A442" s="12">
        <v>1000241551</v>
      </c>
      <c r="B442" s="13" t="s">
        <v>461</v>
      </c>
      <c r="C442" s="11" t="s">
        <v>292</v>
      </c>
      <c r="D442" s="11">
        <v>1</v>
      </c>
      <c r="E442" s="6">
        <f t="shared" si="22"/>
        <v>1250</v>
      </c>
      <c r="F442" s="6">
        <f t="shared" si="23"/>
        <v>1500</v>
      </c>
      <c r="G442" s="16">
        <v>1500</v>
      </c>
      <c r="H442" s="16"/>
      <c r="I442" s="11">
        <v>1037371</v>
      </c>
      <c r="J442" s="11" t="s">
        <v>26</v>
      </c>
      <c r="K442" s="48" t="s">
        <v>676</v>
      </c>
    </row>
    <row r="443" spans="1:11" x14ac:dyDescent="0.25">
      <c r="A443" s="12">
        <v>1000244920</v>
      </c>
      <c r="B443" s="13" t="s">
        <v>462</v>
      </c>
      <c r="C443" s="11" t="s">
        <v>292</v>
      </c>
      <c r="D443" s="11">
        <v>6</v>
      </c>
      <c r="E443" s="6">
        <f t="shared" si="22"/>
        <v>839.30555555555554</v>
      </c>
      <c r="F443" s="6">
        <f t="shared" si="23"/>
        <v>1007.1666666666666</v>
      </c>
      <c r="G443" s="16">
        <v>6043</v>
      </c>
      <c r="H443" s="16"/>
      <c r="I443" s="11">
        <v>1037371</v>
      </c>
      <c r="J443" s="11" t="s">
        <v>26</v>
      </c>
      <c r="K443" s="48" t="s">
        <v>676</v>
      </c>
    </row>
    <row r="444" spans="1:11" x14ac:dyDescent="0.25">
      <c r="A444" s="12">
        <v>1000244923</v>
      </c>
      <c r="B444" s="13" t="s">
        <v>463</v>
      </c>
      <c r="C444" s="11" t="s">
        <v>1</v>
      </c>
      <c r="D444" s="11">
        <v>1</v>
      </c>
      <c r="E444" s="6">
        <f t="shared" si="22"/>
        <v>859.16666666666674</v>
      </c>
      <c r="F444" s="6">
        <f t="shared" si="23"/>
        <v>1031</v>
      </c>
      <c r="G444" s="16">
        <v>1031</v>
      </c>
      <c r="H444" s="16"/>
      <c r="I444" s="11">
        <v>1037371</v>
      </c>
      <c r="J444" s="11" t="s">
        <v>26</v>
      </c>
      <c r="K444" s="48" t="s">
        <v>676</v>
      </c>
    </row>
    <row r="445" spans="1:11" x14ac:dyDescent="0.25">
      <c r="A445" s="12">
        <v>1000244924</v>
      </c>
      <c r="B445" s="13" t="s">
        <v>464</v>
      </c>
      <c r="C445" s="11" t="s">
        <v>1</v>
      </c>
      <c r="D445" s="11">
        <v>1</v>
      </c>
      <c r="E445" s="6">
        <f t="shared" si="22"/>
        <v>922.5</v>
      </c>
      <c r="F445" s="6">
        <f t="shared" si="23"/>
        <v>1107</v>
      </c>
      <c r="G445" s="16">
        <v>1107</v>
      </c>
      <c r="H445" s="16"/>
      <c r="I445" s="11">
        <v>1037371</v>
      </c>
      <c r="J445" s="11" t="s">
        <v>26</v>
      </c>
      <c r="K445" s="48" t="s">
        <v>676</v>
      </c>
    </row>
    <row r="446" spans="1:11" x14ac:dyDescent="0.25">
      <c r="A446" s="12">
        <v>1000252121</v>
      </c>
      <c r="B446" s="13" t="s">
        <v>465</v>
      </c>
      <c r="C446" s="11" t="s">
        <v>1</v>
      </c>
      <c r="D446" s="11">
        <v>97</v>
      </c>
      <c r="E446" s="6">
        <f t="shared" si="22"/>
        <v>195.04295532646049</v>
      </c>
      <c r="F446" s="6">
        <f t="shared" si="23"/>
        <v>234.05154639175257</v>
      </c>
      <c r="G446" s="16">
        <v>22703</v>
      </c>
      <c r="H446" s="16"/>
      <c r="I446" s="11">
        <v>1037371</v>
      </c>
      <c r="J446" s="11" t="s">
        <v>26</v>
      </c>
      <c r="K446" s="48" t="s">
        <v>676</v>
      </c>
    </row>
    <row r="447" spans="1:11" x14ac:dyDescent="0.25">
      <c r="A447" s="12">
        <v>1000252133</v>
      </c>
      <c r="B447" s="13" t="s">
        <v>466</v>
      </c>
      <c r="C447" s="11" t="s">
        <v>1</v>
      </c>
      <c r="D447" s="11">
        <v>1</v>
      </c>
      <c r="E447" s="6">
        <f t="shared" si="22"/>
        <v>53.333333333333336</v>
      </c>
      <c r="F447" s="6">
        <f t="shared" si="23"/>
        <v>64</v>
      </c>
      <c r="G447" s="16">
        <v>64</v>
      </c>
      <c r="H447" s="16"/>
      <c r="I447" s="11">
        <v>1037371</v>
      </c>
      <c r="J447" s="11" t="s">
        <v>26</v>
      </c>
      <c r="K447" s="48" t="s">
        <v>676</v>
      </c>
    </row>
    <row r="448" spans="1:11" x14ac:dyDescent="0.25">
      <c r="A448" s="12">
        <v>1000260424</v>
      </c>
      <c r="B448" s="13" t="s">
        <v>467</v>
      </c>
      <c r="C448" s="11" t="s">
        <v>1</v>
      </c>
      <c r="D448" s="11">
        <v>11</v>
      </c>
      <c r="E448" s="6">
        <f t="shared" si="22"/>
        <v>35</v>
      </c>
      <c r="F448" s="6">
        <f t="shared" si="23"/>
        <v>42</v>
      </c>
      <c r="G448" s="16">
        <v>462</v>
      </c>
      <c r="H448" s="16"/>
      <c r="I448" s="11">
        <v>1037371</v>
      </c>
      <c r="J448" s="11" t="s">
        <v>26</v>
      </c>
      <c r="K448" s="48" t="s">
        <v>676</v>
      </c>
    </row>
    <row r="449" spans="1:11" x14ac:dyDescent="0.25">
      <c r="A449" s="12">
        <v>1000262831</v>
      </c>
      <c r="B449" s="13" t="s">
        <v>468</v>
      </c>
      <c r="C449" s="11" t="s">
        <v>1</v>
      </c>
      <c r="D449" s="11">
        <v>8</v>
      </c>
      <c r="E449" s="6">
        <f t="shared" si="22"/>
        <v>150.10416666666669</v>
      </c>
      <c r="F449" s="6">
        <f t="shared" si="23"/>
        <v>180.125</v>
      </c>
      <c r="G449" s="16">
        <v>1441</v>
      </c>
      <c r="H449" s="16"/>
      <c r="I449" s="11">
        <v>1037371</v>
      </c>
      <c r="J449" s="11" t="s">
        <v>26</v>
      </c>
      <c r="K449" s="48" t="s">
        <v>676</v>
      </c>
    </row>
    <row r="450" spans="1:11" x14ac:dyDescent="0.25">
      <c r="A450" s="12">
        <v>1000053651</v>
      </c>
      <c r="B450" s="13" t="s">
        <v>469</v>
      </c>
      <c r="C450" s="11" t="s">
        <v>1</v>
      </c>
      <c r="D450" s="11">
        <v>7</v>
      </c>
      <c r="E450" s="6">
        <f t="shared" si="22"/>
        <v>281.41071428571433</v>
      </c>
      <c r="F450" s="6">
        <f t="shared" si="23"/>
        <v>337.69285714285718</v>
      </c>
      <c r="G450" s="16">
        <v>2363.8500000000004</v>
      </c>
      <c r="H450" s="16">
        <f>ROUND(G450/1.2,2)</f>
        <v>1969.88</v>
      </c>
      <c r="I450" s="11">
        <v>1031784</v>
      </c>
      <c r="J450" s="11" t="s">
        <v>26</v>
      </c>
      <c r="K450" s="48" t="s">
        <v>674</v>
      </c>
    </row>
    <row r="451" spans="1:11" x14ac:dyDescent="0.25">
      <c r="A451" s="12">
        <v>1000077066</v>
      </c>
      <c r="B451" s="13" t="s">
        <v>470</v>
      </c>
      <c r="C451" s="11" t="s">
        <v>1</v>
      </c>
      <c r="D451" s="11">
        <v>3</v>
      </c>
      <c r="E451" s="6">
        <f t="shared" si="22"/>
        <v>2368.666666666667</v>
      </c>
      <c r="F451" s="6">
        <f t="shared" si="23"/>
        <v>2842.4</v>
      </c>
      <c r="G451" s="16">
        <v>8527.2000000000007</v>
      </c>
      <c r="H451" s="16">
        <f t="shared" ref="H451:H495" si="24">ROUND(G451/1.2,2)</f>
        <v>7106</v>
      </c>
      <c r="I451" s="11">
        <v>1031784</v>
      </c>
      <c r="J451" s="11" t="s">
        <v>26</v>
      </c>
      <c r="K451" s="48" t="s">
        <v>674</v>
      </c>
    </row>
    <row r="452" spans="1:11" x14ac:dyDescent="0.25">
      <c r="A452" s="12">
        <v>1000102321</v>
      </c>
      <c r="B452" s="13" t="s">
        <v>471</v>
      </c>
      <c r="C452" s="11" t="s">
        <v>1</v>
      </c>
      <c r="D452" s="11">
        <v>1</v>
      </c>
      <c r="E452" s="6">
        <f t="shared" si="22"/>
        <v>283.33333333333337</v>
      </c>
      <c r="F452" s="6">
        <f t="shared" si="23"/>
        <v>340</v>
      </c>
      <c r="G452" s="16">
        <v>340</v>
      </c>
      <c r="H452" s="16">
        <f t="shared" si="24"/>
        <v>283.33</v>
      </c>
      <c r="I452" s="11">
        <v>1031784</v>
      </c>
      <c r="J452" s="11" t="s">
        <v>26</v>
      </c>
      <c r="K452" s="48" t="s">
        <v>674</v>
      </c>
    </row>
    <row r="453" spans="1:11" x14ac:dyDescent="0.25">
      <c r="A453" s="12">
        <v>1000229773</v>
      </c>
      <c r="B453" s="13" t="s">
        <v>472</v>
      </c>
      <c r="C453" s="11" t="s">
        <v>1</v>
      </c>
      <c r="D453" s="11">
        <v>1</v>
      </c>
      <c r="E453" s="6">
        <f t="shared" si="22"/>
        <v>3970.9649999999997</v>
      </c>
      <c r="F453" s="6">
        <f t="shared" si="23"/>
        <v>4765.1579999999994</v>
      </c>
      <c r="G453" s="16">
        <v>4765.1579999999994</v>
      </c>
      <c r="H453" s="16">
        <f t="shared" si="24"/>
        <v>3970.97</v>
      </c>
      <c r="I453" s="11">
        <v>1031784</v>
      </c>
      <c r="J453" s="11" t="s">
        <v>26</v>
      </c>
      <c r="K453" s="48" t="s">
        <v>674</v>
      </c>
    </row>
    <row r="454" spans="1:11" x14ac:dyDescent="0.25">
      <c r="A454" s="12">
        <v>1000230212</v>
      </c>
      <c r="B454" s="13" t="s">
        <v>473</v>
      </c>
      <c r="C454" s="11" t="s">
        <v>1</v>
      </c>
      <c r="D454" s="11">
        <v>2</v>
      </c>
      <c r="E454" s="6">
        <f t="shared" si="22"/>
        <v>1393.8333333333337</v>
      </c>
      <c r="F454" s="6">
        <f t="shared" si="23"/>
        <v>1672.6000000000004</v>
      </c>
      <c r="G454" s="16">
        <v>3345.2000000000007</v>
      </c>
      <c r="H454" s="16">
        <f t="shared" si="24"/>
        <v>2787.67</v>
      </c>
      <c r="I454" s="11">
        <v>1031784</v>
      </c>
      <c r="J454" s="11" t="s">
        <v>26</v>
      </c>
      <c r="K454" s="48" t="s">
        <v>674</v>
      </c>
    </row>
    <row r="455" spans="1:11" x14ac:dyDescent="0.25">
      <c r="A455" s="12">
        <v>1000231686</v>
      </c>
      <c r="B455" s="13" t="s">
        <v>474</v>
      </c>
      <c r="C455" s="11" t="s">
        <v>1</v>
      </c>
      <c r="D455" s="11">
        <v>1</v>
      </c>
      <c r="E455" s="6">
        <f t="shared" ref="E455:E516" si="25">G455/D455/1.2</f>
        <v>1781.6666666666667</v>
      </c>
      <c r="F455" s="6">
        <f t="shared" ref="F455:F516" si="26">G455/D455</f>
        <v>2138</v>
      </c>
      <c r="G455" s="16">
        <v>2138</v>
      </c>
      <c r="H455" s="16">
        <f t="shared" si="24"/>
        <v>1781.67</v>
      </c>
      <c r="I455" s="11">
        <v>1031784</v>
      </c>
      <c r="J455" s="11" t="s">
        <v>26</v>
      </c>
      <c r="K455" s="48" t="s">
        <v>7</v>
      </c>
    </row>
    <row r="456" spans="1:11" x14ac:dyDescent="0.25">
      <c r="A456" s="12">
        <v>1000232253</v>
      </c>
      <c r="B456" s="13" t="s">
        <v>475</v>
      </c>
      <c r="C456" s="11" t="s">
        <v>1</v>
      </c>
      <c r="D456" s="11">
        <v>2</v>
      </c>
      <c r="E456" s="6">
        <f t="shared" si="25"/>
        <v>8410.8333333333339</v>
      </c>
      <c r="F456" s="6">
        <f t="shared" si="26"/>
        <v>10093</v>
      </c>
      <c r="G456" s="16">
        <v>20186</v>
      </c>
      <c r="H456" s="16">
        <f t="shared" si="24"/>
        <v>16821.669999999998</v>
      </c>
      <c r="I456" s="11">
        <v>1031784</v>
      </c>
      <c r="J456" s="11" t="s">
        <v>26</v>
      </c>
      <c r="K456" s="48" t="s">
        <v>674</v>
      </c>
    </row>
    <row r="457" spans="1:11" x14ac:dyDescent="0.25">
      <c r="A457" s="12">
        <v>1000235328</v>
      </c>
      <c r="B457" s="13" t="s">
        <v>476</v>
      </c>
      <c r="C457" s="11" t="s">
        <v>1</v>
      </c>
      <c r="D457" s="11">
        <v>2</v>
      </c>
      <c r="E457" s="6">
        <f t="shared" si="25"/>
        <v>3752.9233333333332</v>
      </c>
      <c r="F457" s="6">
        <f t="shared" si="26"/>
        <v>4503.5079999999998</v>
      </c>
      <c r="G457" s="16">
        <v>9007.0159999999996</v>
      </c>
      <c r="H457" s="16">
        <f t="shared" si="24"/>
        <v>7505.85</v>
      </c>
      <c r="I457" s="11">
        <v>1031784</v>
      </c>
      <c r="J457" s="11" t="s">
        <v>26</v>
      </c>
      <c r="K457" s="48" t="s">
        <v>674</v>
      </c>
    </row>
    <row r="458" spans="1:11" x14ac:dyDescent="0.25">
      <c r="A458" s="12">
        <v>1000235364</v>
      </c>
      <c r="B458" s="13" t="s">
        <v>477</v>
      </c>
      <c r="C458" s="11" t="s">
        <v>1</v>
      </c>
      <c r="D458" s="11">
        <v>1</v>
      </c>
      <c r="E458" s="6">
        <f t="shared" si="25"/>
        <v>728.33333333333337</v>
      </c>
      <c r="F458" s="6">
        <f t="shared" si="26"/>
        <v>874</v>
      </c>
      <c r="G458" s="16">
        <v>874</v>
      </c>
      <c r="H458" s="16">
        <f t="shared" si="24"/>
        <v>728.33</v>
      </c>
      <c r="I458" s="11">
        <v>1031784</v>
      </c>
      <c r="J458" s="11" t="s">
        <v>26</v>
      </c>
      <c r="K458" s="48" t="s">
        <v>674</v>
      </c>
    </row>
    <row r="459" spans="1:11" x14ac:dyDescent="0.25">
      <c r="A459" s="12">
        <v>1000236293</v>
      </c>
      <c r="B459" s="13" t="s">
        <v>478</v>
      </c>
      <c r="C459" s="11" t="s">
        <v>1</v>
      </c>
      <c r="D459" s="11">
        <v>2</v>
      </c>
      <c r="E459" s="6">
        <f t="shared" si="25"/>
        <v>1388.5</v>
      </c>
      <c r="F459" s="6">
        <f t="shared" si="26"/>
        <v>1666.1999999999998</v>
      </c>
      <c r="G459" s="16">
        <v>3332.3999999999996</v>
      </c>
      <c r="H459" s="16">
        <f t="shared" si="24"/>
        <v>2777</v>
      </c>
      <c r="I459" s="11">
        <v>1031784</v>
      </c>
      <c r="J459" s="11" t="s">
        <v>26</v>
      </c>
      <c r="K459" s="48" t="s">
        <v>7</v>
      </c>
    </row>
    <row r="460" spans="1:11" x14ac:dyDescent="0.25">
      <c r="A460" s="12">
        <v>1000239919</v>
      </c>
      <c r="B460" s="13" t="s">
        <v>479</v>
      </c>
      <c r="C460" s="11" t="s">
        <v>1</v>
      </c>
      <c r="D460" s="11">
        <v>9</v>
      </c>
      <c r="E460" s="6">
        <f t="shared" si="25"/>
        <v>1384.185185185185</v>
      </c>
      <c r="F460" s="6">
        <f t="shared" si="26"/>
        <v>1661.0222222222219</v>
      </c>
      <c r="G460" s="16">
        <v>14949.199999999997</v>
      </c>
      <c r="H460" s="16">
        <f t="shared" si="24"/>
        <v>12457.67</v>
      </c>
      <c r="I460" s="11">
        <v>1031784</v>
      </c>
      <c r="J460" s="11" t="s">
        <v>26</v>
      </c>
      <c r="K460" s="48" t="s">
        <v>674</v>
      </c>
    </row>
    <row r="461" spans="1:11" x14ac:dyDescent="0.25">
      <c r="A461" s="12">
        <v>1000241254</v>
      </c>
      <c r="B461" s="13" t="s">
        <v>480</v>
      </c>
      <c r="C461" s="11" t="s">
        <v>1</v>
      </c>
      <c r="D461" s="11">
        <v>37</v>
      </c>
      <c r="E461" s="6">
        <f t="shared" si="25"/>
        <v>38.684684684684697</v>
      </c>
      <c r="F461" s="6">
        <f t="shared" si="26"/>
        <v>46.421621621621632</v>
      </c>
      <c r="G461" s="16">
        <v>1717.6000000000004</v>
      </c>
      <c r="H461" s="16">
        <f t="shared" si="24"/>
        <v>1431.33</v>
      </c>
      <c r="I461" s="11">
        <v>1031784</v>
      </c>
      <c r="J461" s="11" t="s">
        <v>26</v>
      </c>
      <c r="K461" s="48" t="s">
        <v>674</v>
      </c>
    </row>
    <row r="462" spans="1:11" x14ac:dyDescent="0.25">
      <c r="A462" s="12">
        <v>1000241546</v>
      </c>
      <c r="B462" s="13" t="s">
        <v>481</v>
      </c>
      <c r="C462" s="11" t="s">
        <v>1</v>
      </c>
      <c r="D462" s="11">
        <v>6</v>
      </c>
      <c r="E462" s="6">
        <f t="shared" si="25"/>
        <v>476.52777777777783</v>
      </c>
      <c r="F462" s="6">
        <f t="shared" si="26"/>
        <v>571.83333333333337</v>
      </c>
      <c r="G462" s="16">
        <v>3431</v>
      </c>
      <c r="H462" s="16">
        <f t="shared" si="24"/>
        <v>2859.17</v>
      </c>
      <c r="I462" s="11">
        <v>1031784</v>
      </c>
      <c r="J462" s="11" t="s">
        <v>26</v>
      </c>
      <c r="K462" s="48" t="s">
        <v>674</v>
      </c>
    </row>
    <row r="463" spans="1:11" x14ac:dyDescent="0.25">
      <c r="A463" s="12">
        <v>1000243485</v>
      </c>
      <c r="B463" s="13" t="s">
        <v>482</v>
      </c>
      <c r="C463" s="11" t="s">
        <v>1</v>
      </c>
      <c r="D463" s="11">
        <v>94</v>
      </c>
      <c r="E463" s="6">
        <f t="shared" si="25"/>
        <v>34.50354609929078</v>
      </c>
      <c r="F463" s="6">
        <f t="shared" si="26"/>
        <v>41.404255319148938</v>
      </c>
      <c r="G463" s="16">
        <v>3892</v>
      </c>
      <c r="H463" s="16">
        <f t="shared" si="24"/>
        <v>3243.33</v>
      </c>
      <c r="I463" s="11">
        <v>1031784</v>
      </c>
      <c r="J463" s="11" t="s">
        <v>26</v>
      </c>
      <c r="K463" s="48" t="s">
        <v>674</v>
      </c>
    </row>
    <row r="464" spans="1:11" x14ac:dyDescent="0.25">
      <c r="A464" s="12">
        <v>1000245743</v>
      </c>
      <c r="B464" s="13" t="s">
        <v>483</v>
      </c>
      <c r="C464" s="11" t="s">
        <v>0</v>
      </c>
      <c r="D464" s="11">
        <v>15.28</v>
      </c>
      <c r="E464" s="6">
        <f t="shared" si="25"/>
        <v>65.429755671902257</v>
      </c>
      <c r="F464" s="6">
        <f t="shared" si="26"/>
        <v>78.515706806282708</v>
      </c>
      <c r="G464" s="16">
        <v>1199.7199999999998</v>
      </c>
      <c r="H464" s="16">
        <f t="shared" si="24"/>
        <v>999.77</v>
      </c>
      <c r="I464" s="11">
        <v>1031784</v>
      </c>
      <c r="J464" s="11" t="s">
        <v>26</v>
      </c>
      <c r="K464" s="48" t="s">
        <v>674</v>
      </c>
    </row>
    <row r="465" spans="1:11" x14ac:dyDescent="0.25">
      <c r="A465" s="12">
        <v>1000245845</v>
      </c>
      <c r="B465" s="13" t="s">
        <v>484</v>
      </c>
      <c r="C465" s="11" t="s">
        <v>1</v>
      </c>
      <c r="D465" s="11">
        <v>25</v>
      </c>
      <c r="E465" s="6">
        <f t="shared" si="25"/>
        <v>178.16666666666669</v>
      </c>
      <c r="F465" s="6">
        <f t="shared" si="26"/>
        <v>213.8</v>
      </c>
      <c r="G465" s="16">
        <v>5345</v>
      </c>
      <c r="H465" s="16">
        <f t="shared" si="24"/>
        <v>4454.17</v>
      </c>
      <c r="I465" s="11">
        <v>1031784</v>
      </c>
      <c r="J465" s="11" t="s">
        <v>26</v>
      </c>
      <c r="K465" s="48" t="s">
        <v>674</v>
      </c>
    </row>
    <row r="466" spans="1:11" x14ac:dyDescent="0.25">
      <c r="A466" s="12">
        <v>1000246206</v>
      </c>
      <c r="B466" s="13" t="s">
        <v>485</v>
      </c>
      <c r="C466" s="11" t="s">
        <v>1</v>
      </c>
      <c r="D466" s="11">
        <v>15</v>
      </c>
      <c r="E466" s="6">
        <f t="shared" si="25"/>
        <v>223.83333333333337</v>
      </c>
      <c r="F466" s="6">
        <f t="shared" si="26"/>
        <v>268.60000000000002</v>
      </c>
      <c r="G466" s="16">
        <v>4029</v>
      </c>
      <c r="H466" s="16">
        <f t="shared" si="24"/>
        <v>3357.5</v>
      </c>
      <c r="I466" s="11">
        <v>1031784</v>
      </c>
      <c r="J466" s="11" t="s">
        <v>26</v>
      </c>
      <c r="K466" s="48" t="s">
        <v>674</v>
      </c>
    </row>
    <row r="467" spans="1:11" x14ac:dyDescent="0.25">
      <c r="A467" s="12">
        <v>1000246206</v>
      </c>
      <c r="B467" s="13" t="s">
        <v>485</v>
      </c>
      <c r="C467" s="11" t="s">
        <v>1</v>
      </c>
      <c r="D467" s="11">
        <v>5</v>
      </c>
      <c r="E467" s="6">
        <f t="shared" si="25"/>
        <v>223.83333333333337</v>
      </c>
      <c r="F467" s="6">
        <f t="shared" si="26"/>
        <v>268.60000000000002</v>
      </c>
      <c r="G467" s="16">
        <v>1343</v>
      </c>
      <c r="H467" s="16">
        <f t="shared" si="24"/>
        <v>1119.17</v>
      </c>
      <c r="I467" s="11">
        <v>1031784</v>
      </c>
      <c r="J467" s="11" t="s">
        <v>26</v>
      </c>
      <c r="K467" s="48" t="s">
        <v>674</v>
      </c>
    </row>
    <row r="468" spans="1:11" x14ac:dyDescent="0.25">
      <c r="A468" s="12">
        <v>1000248174</v>
      </c>
      <c r="B468" s="13" t="s">
        <v>486</v>
      </c>
      <c r="C468" s="11" t="s">
        <v>1</v>
      </c>
      <c r="D468" s="11">
        <v>15</v>
      </c>
      <c r="E468" s="6">
        <f t="shared" si="25"/>
        <v>88.5</v>
      </c>
      <c r="F468" s="6">
        <f t="shared" si="26"/>
        <v>106.2</v>
      </c>
      <c r="G468" s="16">
        <v>1593</v>
      </c>
      <c r="H468" s="16">
        <f t="shared" si="24"/>
        <v>1327.5</v>
      </c>
      <c r="I468" s="11">
        <v>1031784</v>
      </c>
      <c r="J468" s="11" t="s">
        <v>26</v>
      </c>
      <c r="K468" s="48" t="s">
        <v>674</v>
      </c>
    </row>
    <row r="469" spans="1:11" x14ac:dyDescent="0.25">
      <c r="A469" s="12">
        <v>1000253425</v>
      </c>
      <c r="B469" s="13" t="s">
        <v>487</v>
      </c>
      <c r="C469" s="11" t="s">
        <v>512</v>
      </c>
      <c r="D469" s="11">
        <v>3.5</v>
      </c>
      <c r="E469" s="6">
        <f t="shared" si="25"/>
        <v>2340.3571428571431</v>
      </c>
      <c r="F469" s="6">
        <f t="shared" si="26"/>
        <v>2808.4285714285716</v>
      </c>
      <c r="G469" s="16">
        <v>9829.5</v>
      </c>
      <c r="H469" s="16">
        <f t="shared" si="24"/>
        <v>8191.25</v>
      </c>
      <c r="I469" s="11">
        <v>1031784</v>
      </c>
      <c r="J469" s="11" t="s">
        <v>26</v>
      </c>
      <c r="K469" s="48" t="s">
        <v>674</v>
      </c>
    </row>
    <row r="470" spans="1:11" x14ac:dyDescent="0.25">
      <c r="A470" s="12">
        <v>1000255314</v>
      </c>
      <c r="B470" s="13" t="s">
        <v>488</v>
      </c>
      <c r="C470" s="11" t="s">
        <v>1</v>
      </c>
      <c r="D470" s="11">
        <v>150</v>
      </c>
      <c r="E470" s="6">
        <f t="shared" si="25"/>
        <v>80.416666666666671</v>
      </c>
      <c r="F470" s="6">
        <f t="shared" si="26"/>
        <v>96.5</v>
      </c>
      <c r="G470" s="16">
        <v>14475</v>
      </c>
      <c r="H470" s="16">
        <f t="shared" si="24"/>
        <v>12062.5</v>
      </c>
      <c r="I470" s="11">
        <v>1031784</v>
      </c>
      <c r="J470" s="11" t="s">
        <v>26</v>
      </c>
      <c r="K470" s="48" t="s">
        <v>674</v>
      </c>
    </row>
    <row r="471" spans="1:11" x14ac:dyDescent="0.25">
      <c r="A471" s="12">
        <v>1000259988</v>
      </c>
      <c r="B471" s="13" t="s">
        <v>489</v>
      </c>
      <c r="C471" s="11" t="s">
        <v>1</v>
      </c>
      <c r="D471" s="11">
        <v>3</v>
      </c>
      <c r="E471" s="6">
        <f t="shared" si="25"/>
        <v>352.11111111111109</v>
      </c>
      <c r="F471" s="6">
        <f t="shared" si="26"/>
        <v>422.5333333333333</v>
      </c>
      <c r="G471" s="16">
        <v>1267.5999999999999</v>
      </c>
      <c r="H471" s="16">
        <f t="shared" si="24"/>
        <v>1056.33</v>
      </c>
      <c r="I471" s="11">
        <v>1031784</v>
      </c>
      <c r="J471" s="11" t="s">
        <v>26</v>
      </c>
      <c r="K471" s="48" t="s">
        <v>674</v>
      </c>
    </row>
    <row r="472" spans="1:11" x14ac:dyDescent="0.25">
      <c r="A472" s="12">
        <v>1000260452</v>
      </c>
      <c r="B472" s="13" t="s">
        <v>490</v>
      </c>
      <c r="C472" s="11" t="s">
        <v>0</v>
      </c>
      <c r="D472" s="11">
        <v>54.8</v>
      </c>
      <c r="E472" s="6">
        <f t="shared" si="25"/>
        <v>169.16058394160584</v>
      </c>
      <c r="F472" s="6">
        <f t="shared" si="26"/>
        <v>202.99270072992701</v>
      </c>
      <c r="G472" s="16">
        <v>11124</v>
      </c>
      <c r="H472" s="16">
        <f t="shared" si="24"/>
        <v>9270</v>
      </c>
      <c r="I472" s="11">
        <v>1031784</v>
      </c>
      <c r="J472" s="11" t="s">
        <v>26</v>
      </c>
      <c r="K472" s="48" t="s">
        <v>674</v>
      </c>
    </row>
    <row r="473" spans="1:11" x14ac:dyDescent="0.25">
      <c r="A473" s="12">
        <v>1000260527</v>
      </c>
      <c r="B473" s="13" t="s">
        <v>491</v>
      </c>
      <c r="C473" s="11" t="s">
        <v>0</v>
      </c>
      <c r="D473" s="11">
        <v>26.5</v>
      </c>
      <c r="E473" s="6">
        <f t="shared" si="25"/>
        <v>112.90094339622641</v>
      </c>
      <c r="F473" s="6">
        <f t="shared" si="26"/>
        <v>135.48113207547169</v>
      </c>
      <c r="G473" s="16">
        <v>3590.25</v>
      </c>
      <c r="H473" s="16">
        <f t="shared" si="24"/>
        <v>2991.88</v>
      </c>
      <c r="I473" s="11">
        <v>1031784</v>
      </c>
      <c r="J473" s="11" t="s">
        <v>26</v>
      </c>
      <c r="K473" s="48" t="s">
        <v>674</v>
      </c>
    </row>
    <row r="474" spans="1:11" x14ac:dyDescent="0.25">
      <c r="A474" s="12">
        <v>1000260621</v>
      </c>
      <c r="B474" s="13" t="s">
        <v>492</v>
      </c>
      <c r="C474" s="11" t="s">
        <v>0</v>
      </c>
      <c r="D474" s="11">
        <v>15.39</v>
      </c>
      <c r="E474" s="6">
        <f t="shared" si="25"/>
        <v>256.71431665583714</v>
      </c>
      <c r="F474" s="6">
        <f t="shared" si="26"/>
        <v>308.05717998700453</v>
      </c>
      <c r="G474" s="16">
        <v>4741</v>
      </c>
      <c r="H474" s="16">
        <f t="shared" si="24"/>
        <v>3950.83</v>
      </c>
      <c r="I474" s="11">
        <v>1031784</v>
      </c>
      <c r="J474" s="11" t="s">
        <v>26</v>
      </c>
      <c r="K474" s="48" t="s">
        <v>674</v>
      </c>
    </row>
    <row r="475" spans="1:11" x14ac:dyDescent="0.25">
      <c r="A475" s="12">
        <v>1000260906</v>
      </c>
      <c r="B475" s="13" t="s">
        <v>493</v>
      </c>
      <c r="C475" s="11" t="s">
        <v>1</v>
      </c>
      <c r="D475" s="11">
        <v>13</v>
      </c>
      <c r="E475" s="6">
        <f t="shared" si="25"/>
        <v>398.64666666666659</v>
      </c>
      <c r="F475" s="6">
        <f t="shared" si="26"/>
        <v>478.37599999999992</v>
      </c>
      <c r="G475" s="16">
        <v>6218.887999999999</v>
      </c>
      <c r="H475" s="16">
        <f t="shared" si="24"/>
        <v>5182.41</v>
      </c>
      <c r="I475" s="11">
        <v>1031784</v>
      </c>
      <c r="J475" s="11" t="s">
        <v>26</v>
      </c>
      <c r="K475" s="48" t="s">
        <v>674</v>
      </c>
    </row>
    <row r="476" spans="1:11" x14ac:dyDescent="0.25">
      <c r="A476" s="12">
        <v>1000260906</v>
      </c>
      <c r="B476" s="13" t="s">
        <v>493</v>
      </c>
      <c r="C476" s="11" t="s">
        <v>1</v>
      </c>
      <c r="D476" s="11">
        <v>4</v>
      </c>
      <c r="E476" s="6">
        <f t="shared" si="25"/>
        <v>363.12249999999989</v>
      </c>
      <c r="F476" s="6">
        <f t="shared" si="26"/>
        <v>435.74699999999984</v>
      </c>
      <c r="G476" s="16">
        <v>1742.9879999999994</v>
      </c>
      <c r="H476" s="16">
        <f t="shared" si="24"/>
        <v>1452.49</v>
      </c>
      <c r="I476" s="11">
        <v>1031784</v>
      </c>
      <c r="J476" s="11" t="s">
        <v>26</v>
      </c>
      <c r="K476" s="48" t="s">
        <v>7</v>
      </c>
    </row>
    <row r="477" spans="1:11" x14ac:dyDescent="0.25">
      <c r="A477" s="12">
        <v>1000260975</v>
      </c>
      <c r="B477" s="13" t="s">
        <v>494</v>
      </c>
      <c r="C477" s="11" t="s">
        <v>1</v>
      </c>
      <c r="D477" s="11">
        <v>1</v>
      </c>
      <c r="E477" s="6">
        <f t="shared" si="25"/>
        <v>381.5</v>
      </c>
      <c r="F477" s="6">
        <f t="shared" si="26"/>
        <v>457.79999999999995</v>
      </c>
      <c r="G477" s="16">
        <v>457.79999999999995</v>
      </c>
      <c r="H477" s="16">
        <f t="shared" si="24"/>
        <v>381.5</v>
      </c>
      <c r="I477" s="11">
        <v>1031784</v>
      </c>
      <c r="J477" s="11" t="s">
        <v>26</v>
      </c>
      <c r="K477" s="48" t="s">
        <v>674</v>
      </c>
    </row>
    <row r="478" spans="1:11" x14ac:dyDescent="0.25">
      <c r="A478" s="12">
        <v>1000262729</v>
      </c>
      <c r="B478" s="13" t="s">
        <v>495</v>
      </c>
      <c r="C478" s="11" t="s">
        <v>1</v>
      </c>
      <c r="D478" s="11">
        <v>1</v>
      </c>
      <c r="E478" s="6">
        <f t="shared" si="25"/>
        <v>649.26333333333332</v>
      </c>
      <c r="F478" s="6">
        <f t="shared" si="26"/>
        <v>779.11599999999999</v>
      </c>
      <c r="G478" s="16">
        <v>779.11599999999999</v>
      </c>
      <c r="H478" s="16">
        <f t="shared" si="24"/>
        <v>649.26</v>
      </c>
      <c r="I478" s="11">
        <v>1031784</v>
      </c>
      <c r="J478" s="11" t="s">
        <v>26</v>
      </c>
      <c r="K478" s="48" t="s">
        <v>674</v>
      </c>
    </row>
    <row r="479" spans="1:11" x14ac:dyDescent="0.25">
      <c r="A479" s="12">
        <v>1000371149</v>
      </c>
      <c r="B479" s="13" t="s">
        <v>496</v>
      </c>
      <c r="C479" s="11" t="s">
        <v>0</v>
      </c>
      <c r="D479" s="11">
        <v>14</v>
      </c>
      <c r="E479" s="6">
        <f t="shared" si="25"/>
        <v>56.666666666666671</v>
      </c>
      <c r="F479" s="6">
        <f t="shared" si="26"/>
        <v>68</v>
      </c>
      <c r="G479" s="16">
        <v>952</v>
      </c>
      <c r="H479" s="16">
        <f t="shared" si="24"/>
        <v>793.33</v>
      </c>
      <c r="I479" s="11">
        <v>1031784</v>
      </c>
      <c r="J479" s="11" t="s">
        <v>26</v>
      </c>
      <c r="K479" s="48" t="s">
        <v>674</v>
      </c>
    </row>
    <row r="480" spans="1:11" x14ac:dyDescent="0.25">
      <c r="A480" s="12">
        <v>1000621819</v>
      </c>
      <c r="B480" s="13" t="s">
        <v>497</v>
      </c>
      <c r="C480" s="11" t="s">
        <v>1</v>
      </c>
      <c r="D480" s="11">
        <v>2</v>
      </c>
      <c r="E480" s="6">
        <f t="shared" si="25"/>
        <v>299.16666666666669</v>
      </c>
      <c r="F480" s="6">
        <f t="shared" si="26"/>
        <v>359</v>
      </c>
      <c r="G480" s="16">
        <v>718</v>
      </c>
      <c r="H480" s="16">
        <f t="shared" si="24"/>
        <v>598.33000000000004</v>
      </c>
      <c r="I480" s="11">
        <v>1031784</v>
      </c>
      <c r="J480" s="11" t="s">
        <v>26</v>
      </c>
      <c r="K480" s="48" t="s">
        <v>674</v>
      </c>
    </row>
    <row r="481" spans="1:11" x14ac:dyDescent="0.25">
      <c r="A481" s="12">
        <v>1000741135</v>
      </c>
      <c r="B481" s="13" t="s">
        <v>498</v>
      </c>
      <c r="C481" s="11" t="s">
        <v>1</v>
      </c>
      <c r="D481" s="11">
        <v>4</v>
      </c>
      <c r="E481" s="6">
        <f t="shared" si="25"/>
        <v>345</v>
      </c>
      <c r="F481" s="6">
        <f t="shared" si="26"/>
        <v>414</v>
      </c>
      <c r="G481" s="16">
        <v>1656</v>
      </c>
      <c r="H481" s="16">
        <f t="shared" si="24"/>
        <v>1380</v>
      </c>
      <c r="I481" s="11">
        <v>1031784</v>
      </c>
      <c r="J481" s="11" t="s">
        <v>26</v>
      </c>
      <c r="K481" s="48" t="s">
        <v>674</v>
      </c>
    </row>
    <row r="482" spans="1:11" x14ac:dyDescent="0.25">
      <c r="A482" s="12">
        <v>1000741263</v>
      </c>
      <c r="B482" s="13" t="s">
        <v>499</v>
      </c>
      <c r="C482" s="11" t="s">
        <v>1</v>
      </c>
      <c r="D482" s="11">
        <v>131</v>
      </c>
      <c r="E482" s="6">
        <f t="shared" si="25"/>
        <v>344.8854961832061</v>
      </c>
      <c r="F482" s="6">
        <f t="shared" si="26"/>
        <v>413.86259541984731</v>
      </c>
      <c r="G482" s="16">
        <v>54216</v>
      </c>
      <c r="H482" s="16">
        <f t="shared" si="24"/>
        <v>45180</v>
      </c>
      <c r="I482" s="11">
        <v>1031784</v>
      </c>
      <c r="J482" s="11" t="s">
        <v>26</v>
      </c>
      <c r="K482" s="48" t="s">
        <v>674</v>
      </c>
    </row>
    <row r="483" spans="1:11" x14ac:dyDescent="0.25">
      <c r="A483" s="12">
        <v>1000741439</v>
      </c>
      <c r="B483" s="13" t="s">
        <v>500</v>
      </c>
      <c r="C483" s="11" t="s">
        <v>1</v>
      </c>
      <c r="D483" s="11">
        <v>7</v>
      </c>
      <c r="E483" s="6">
        <f t="shared" si="25"/>
        <v>299.28571428571433</v>
      </c>
      <c r="F483" s="6">
        <f t="shared" si="26"/>
        <v>359.14285714285717</v>
      </c>
      <c r="G483" s="16">
        <v>2514</v>
      </c>
      <c r="H483" s="16">
        <f t="shared" si="24"/>
        <v>2095</v>
      </c>
      <c r="I483" s="11">
        <v>1031784</v>
      </c>
      <c r="J483" s="11" t="s">
        <v>26</v>
      </c>
      <c r="K483" s="48" t="s">
        <v>674</v>
      </c>
    </row>
    <row r="484" spans="1:11" x14ac:dyDescent="0.25">
      <c r="A484" s="12">
        <v>1000741607</v>
      </c>
      <c r="B484" s="13" t="s">
        <v>501</v>
      </c>
      <c r="C484" s="11" t="s">
        <v>1</v>
      </c>
      <c r="D484" s="11">
        <v>15</v>
      </c>
      <c r="E484" s="6">
        <f t="shared" si="25"/>
        <v>344.88888888888891</v>
      </c>
      <c r="F484" s="6">
        <f t="shared" si="26"/>
        <v>413.86666666666667</v>
      </c>
      <c r="G484" s="16">
        <v>6208</v>
      </c>
      <c r="H484" s="16">
        <f t="shared" si="24"/>
        <v>5173.33</v>
      </c>
      <c r="I484" s="11">
        <v>1031784</v>
      </c>
      <c r="J484" s="11" t="s">
        <v>26</v>
      </c>
      <c r="K484" s="48" t="s">
        <v>674</v>
      </c>
    </row>
    <row r="485" spans="1:11" x14ac:dyDescent="0.25">
      <c r="A485" s="67">
        <v>1000741692</v>
      </c>
      <c r="B485" s="13" t="s">
        <v>502</v>
      </c>
      <c r="C485" s="11" t="s">
        <v>1</v>
      </c>
      <c r="D485" s="11">
        <v>4</v>
      </c>
      <c r="E485" s="6">
        <f t="shared" si="25"/>
        <v>738.33333333333337</v>
      </c>
      <c r="F485" s="6">
        <f t="shared" si="26"/>
        <v>886</v>
      </c>
      <c r="G485" s="16">
        <v>3544</v>
      </c>
      <c r="H485" s="16">
        <f t="shared" si="24"/>
        <v>2953.33</v>
      </c>
      <c r="I485" s="11">
        <v>1037505</v>
      </c>
      <c r="J485" s="11" t="s">
        <v>26</v>
      </c>
      <c r="K485" s="48" t="s">
        <v>675</v>
      </c>
    </row>
    <row r="486" spans="1:11" x14ac:dyDescent="0.25">
      <c r="A486" s="12">
        <v>1000741692</v>
      </c>
      <c r="B486" s="13" t="s">
        <v>502</v>
      </c>
      <c r="C486" s="11" t="s">
        <v>1</v>
      </c>
      <c r="D486" s="11">
        <v>1</v>
      </c>
      <c r="E486" s="6">
        <f t="shared" si="25"/>
        <v>710.96333333333348</v>
      </c>
      <c r="F486" s="6">
        <f t="shared" si="26"/>
        <v>853.15600000000018</v>
      </c>
      <c r="G486" s="16">
        <v>853.15600000000018</v>
      </c>
      <c r="H486" s="16">
        <f t="shared" si="24"/>
        <v>710.96</v>
      </c>
      <c r="I486" s="11">
        <v>1031784</v>
      </c>
      <c r="J486" s="11" t="s">
        <v>26</v>
      </c>
      <c r="K486" s="48" t="s">
        <v>7</v>
      </c>
    </row>
    <row r="487" spans="1:11" x14ac:dyDescent="0.25">
      <c r="A487" s="67">
        <v>1000742023</v>
      </c>
      <c r="B487" s="13" t="s">
        <v>503</v>
      </c>
      <c r="C487" s="11" t="s">
        <v>1</v>
      </c>
      <c r="D487" s="11">
        <v>18</v>
      </c>
      <c r="E487" s="6">
        <f t="shared" si="25"/>
        <v>298.33333333333337</v>
      </c>
      <c r="F487" s="6">
        <f t="shared" si="26"/>
        <v>358</v>
      </c>
      <c r="G487" s="16">
        <v>6444</v>
      </c>
      <c r="H487" s="16">
        <f t="shared" si="24"/>
        <v>5370</v>
      </c>
      <c r="I487" s="11">
        <v>1037505</v>
      </c>
      <c r="J487" s="11" t="s">
        <v>26</v>
      </c>
      <c r="K487" s="48" t="s">
        <v>675</v>
      </c>
    </row>
    <row r="488" spans="1:11" x14ac:dyDescent="0.25">
      <c r="A488" s="67">
        <v>1000742024</v>
      </c>
      <c r="B488" s="13" t="s">
        <v>504</v>
      </c>
      <c r="C488" s="11" t="s">
        <v>1</v>
      </c>
      <c r="D488" s="11">
        <v>48</v>
      </c>
      <c r="E488" s="6">
        <f t="shared" si="25"/>
        <v>691.66666666666674</v>
      </c>
      <c r="F488" s="6">
        <f t="shared" si="26"/>
        <v>830</v>
      </c>
      <c r="G488" s="16">
        <v>39840</v>
      </c>
      <c r="H488" s="16">
        <f t="shared" si="24"/>
        <v>33200</v>
      </c>
      <c r="I488" s="11">
        <v>1037505</v>
      </c>
      <c r="J488" s="11" t="s">
        <v>26</v>
      </c>
      <c r="K488" s="48" t="s">
        <v>675</v>
      </c>
    </row>
    <row r="489" spans="1:11" x14ac:dyDescent="0.25">
      <c r="A489" s="12">
        <v>1000742025</v>
      </c>
      <c r="B489" s="13" t="s">
        <v>505</v>
      </c>
      <c r="C489" s="11" t="s">
        <v>1</v>
      </c>
      <c r="D489" s="11">
        <v>55</v>
      </c>
      <c r="E489" s="6">
        <f t="shared" si="25"/>
        <v>1103.5290909090911</v>
      </c>
      <c r="F489" s="6">
        <f t="shared" si="26"/>
        <v>1324.2349090909092</v>
      </c>
      <c r="G489" s="16">
        <v>72832.920000000013</v>
      </c>
      <c r="H489" s="16">
        <f t="shared" si="24"/>
        <v>60694.1</v>
      </c>
      <c r="I489" s="11">
        <v>1031784</v>
      </c>
      <c r="J489" s="11" t="s">
        <v>26</v>
      </c>
      <c r="K489" s="48" t="s">
        <v>674</v>
      </c>
    </row>
    <row r="490" spans="1:11" x14ac:dyDescent="0.25">
      <c r="A490" s="12">
        <v>1000879333</v>
      </c>
      <c r="B490" s="13" t="s">
        <v>506</v>
      </c>
      <c r="C490" s="11" t="s">
        <v>1</v>
      </c>
      <c r="D490" s="11">
        <v>1</v>
      </c>
      <c r="E490" s="6">
        <f t="shared" si="25"/>
        <v>16746.633333333335</v>
      </c>
      <c r="F490" s="6">
        <f t="shared" si="26"/>
        <v>20095.96</v>
      </c>
      <c r="G490" s="16">
        <v>20095.96</v>
      </c>
      <c r="H490" s="16">
        <f t="shared" si="24"/>
        <v>16746.63</v>
      </c>
      <c r="I490" s="11">
        <v>1031784</v>
      </c>
      <c r="J490" s="11" t="s">
        <v>26</v>
      </c>
      <c r="K490" s="48" t="s">
        <v>674</v>
      </c>
    </row>
    <row r="491" spans="1:11" x14ac:dyDescent="0.25">
      <c r="A491" s="12">
        <v>1000883746</v>
      </c>
      <c r="B491" s="13" t="s">
        <v>507</v>
      </c>
      <c r="C491" s="11" t="s">
        <v>1</v>
      </c>
      <c r="D491" s="11">
        <v>137</v>
      </c>
      <c r="E491" s="6">
        <f t="shared" si="25"/>
        <v>25.661265206812654</v>
      </c>
      <c r="F491" s="6">
        <f t="shared" si="26"/>
        <v>30.793518248175186</v>
      </c>
      <c r="G491" s="16">
        <v>4218.7120000000004</v>
      </c>
      <c r="H491" s="16">
        <f t="shared" si="24"/>
        <v>3515.59</v>
      </c>
      <c r="I491" s="11">
        <v>1031784</v>
      </c>
      <c r="J491" s="11" t="s">
        <v>26</v>
      </c>
      <c r="K491" s="48" t="s">
        <v>674</v>
      </c>
    </row>
    <row r="492" spans="1:11" x14ac:dyDescent="0.25">
      <c r="A492" s="12">
        <v>1000741333</v>
      </c>
      <c r="B492" s="13" t="s">
        <v>508</v>
      </c>
      <c r="C492" s="11" t="s">
        <v>1</v>
      </c>
      <c r="D492" s="11">
        <v>5</v>
      </c>
      <c r="E492" s="6">
        <f t="shared" si="25"/>
        <v>251.66666666666669</v>
      </c>
      <c r="F492" s="6">
        <f t="shared" si="26"/>
        <v>302</v>
      </c>
      <c r="G492" s="16">
        <v>1510</v>
      </c>
      <c r="H492" s="16">
        <f t="shared" si="24"/>
        <v>1258.33</v>
      </c>
      <c r="I492" s="11">
        <v>1031784</v>
      </c>
      <c r="J492" s="11" t="s">
        <v>26</v>
      </c>
      <c r="K492" s="48" t="s">
        <v>674</v>
      </c>
    </row>
    <row r="493" spans="1:11" x14ac:dyDescent="0.25">
      <c r="A493" s="12">
        <v>1000098847</v>
      </c>
      <c r="B493" s="13" t="s">
        <v>509</v>
      </c>
      <c r="C493" s="11" t="s">
        <v>0</v>
      </c>
      <c r="D493" s="11">
        <v>0.1</v>
      </c>
      <c r="E493" s="6">
        <f t="shared" si="25"/>
        <v>116.66666666666667</v>
      </c>
      <c r="F493" s="6">
        <f t="shared" si="26"/>
        <v>140</v>
      </c>
      <c r="G493" s="16">
        <v>14</v>
      </c>
      <c r="H493" s="16">
        <f t="shared" si="24"/>
        <v>11.67</v>
      </c>
      <c r="I493" s="11">
        <v>1031784</v>
      </c>
      <c r="J493" s="11" t="s">
        <v>26</v>
      </c>
      <c r="K493" s="48" t="s">
        <v>674</v>
      </c>
    </row>
    <row r="494" spans="1:11" x14ac:dyDescent="0.25">
      <c r="A494" s="12">
        <v>1000741106</v>
      </c>
      <c r="B494" s="13" t="s">
        <v>510</v>
      </c>
      <c r="C494" s="11" t="s">
        <v>1</v>
      </c>
      <c r="D494" s="11">
        <v>3</v>
      </c>
      <c r="E494" s="6">
        <f t="shared" si="25"/>
        <v>2730.824444444444</v>
      </c>
      <c r="F494" s="6">
        <f t="shared" si="26"/>
        <v>3276.9893333333325</v>
      </c>
      <c r="G494" s="16">
        <v>9830.9679999999971</v>
      </c>
      <c r="H494" s="16">
        <f t="shared" si="24"/>
        <v>8192.4699999999993</v>
      </c>
      <c r="I494" s="11">
        <v>1031784</v>
      </c>
      <c r="J494" s="11" t="s">
        <v>26</v>
      </c>
      <c r="K494" s="48" t="s">
        <v>674</v>
      </c>
    </row>
    <row r="495" spans="1:11" x14ac:dyDescent="0.25">
      <c r="A495" s="12">
        <v>1001076000</v>
      </c>
      <c r="B495" s="13" t="s">
        <v>511</v>
      </c>
      <c r="C495" s="11" t="s">
        <v>1</v>
      </c>
      <c r="D495" s="11">
        <v>4</v>
      </c>
      <c r="E495" s="6">
        <f t="shared" si="25"/>
        <v>2700</v>
      </c>
      <c r="F495" s="6">
        <f t="shared" si="26"/>
        <v>3240</v>
      </c>
      <c r="G495" s="16">
        <v>12960</v>
      </c>
      <c r="H495" s="16">
        <f t="shared" si="24"/>
        <v>10800</v>
      </c>
      <c r="I495" s="11">
        <v>1031784</v>
      </c>
      <c r="J495" s="11" t="s">
        <v>26</v>
      </c>
      <c r="K495" s="48" t="s">
        <v>674</v>
      </c>
    </row>
    <row r="496" spans="1:11" x14ac:dyDescent="0.25">
      <c r="A496" s="12">
        <v>1000053709</v>
      </c>
      <c r="B496" s="13" t="s">
        <v>513</v>
      </c>
      <c r="C496" s="58" t="s">
        <v>1</v>
      </c>
      <c r="D496" s="58">
        <v>1</v>
      </c>
      <c r="E496" s="6">
        <f t="shared" si="25"/>
        <v>1333.3333333333335</v>
      </c>
      <c r="F496" s="6">
        <f t="shared" si="26"/>
        <v>1600</v>
      </c>
      <c r="G496" s="16">
        <v>1600</v>
      </c>
      <c r="H496" s="16"/>
      <c r="I496" s="11">
        <v>1037375</v>
      </c>
      <c r="J496" s="11" t="s">
        <v>26</v>
      </c>
      <c r="K496" s="48" t="s">
        <v>676</v>
      </c>
    </row>
    <row r="497" spans="1:11" x14ac:dyDescent="0.25">
      <c r="A497" s="12">
        <v>1000172678</v>
      </c>
      <c r="B497" s="13" t="s">
        <v>514</v>
      </c>
      <c r="C497" s="58" t="s">
        <v>1</v>
      </c>
      <c r="D497" s="58">
        <v>1</v>
      </c>
      <c r="E497" s="6">
        <f t="shared" si="25"/>
        <v>1421.6666666666667</v>
      </c>
      <c r="F497" s="6">
        <f t="shared" si="26"/>
        <v>1706</v>
      </c>
      <c r="G497" s="16">
        <v>1706</v>
      </c>
      <c r="H497" s="16"/>
      <c r="I497" s="11">
        <v>1037375</v>
      </c>
      <c r="J497" s="11" t="s">
        <v>26</v>
      </c>
      <c r="K497" s="48" t="s">
        <v>676</v>
      </c>
    </row>
    <row r="498" spans="1:11" x14ac:dyDescent="0.25">
      <c r="A498" s="12">
        <v>1000187273</v>
      </c>
      <c r="B498" s="13" t="s">
        <v>515</v>
      </c>
      <c r="C498" s="58" t="s">
        <v>1</v>
      </c>
      <c r="D498" s="58">
        <v>4</v>
      </c>
      <c r="E498" s="6">
        <f t="shared" si="25"/>
        <v>107.29166666666667</v>
      </c>
      <c r="F498" s="6">
        <f t="shared" si="26"/>
        <v>128.75</v>
      </c>
      <c r="G498" s="16">
        <v>515</v>
      </c>
      <c r="H498" s="16"/>
      <c r="I498" s="11">
        <v>1037375</v>
      </c>
      <c r="J498" s="11" t="s">
        <v>26</v>
      </c>
      <c r="K498" s="48" t="s">
        <v>676</v>
      </c>
    </row>
    <row r="499" spans="1:11" x14ac:dyDescent="0.25">
      <c r="A499" s="12">
        <v>1000187291</v>
      </c>
      <c r="B499" s="13" t="s">
        <v>516</v>
      </c>
      <c r="C499" s="58" t="s">
        <v>1</v>
      </c>
      <c r="D499" s="58">
        <v>3</v>
      </c>
      <c r="E499" s="6">
        <f t="shared" si="25"/>
        <v>135.55555555555554</v>
      </c>
      <c r="F499" s="6">
        <f t="shared" si="26"/>
        <v>162.66666666666666</v>
      </c>
      <c r="G499" s="16">
        <v>488</v>
      </c>
      <c r="H499" s="16"/>
      <c r="I499" s="11">
        <v>1037375</v>
      </c>
      <c r="J499" s="11" t="s">
        <v>26</v>
      </c>
      <c r="K499" s="48" t="s">
        <v>676</v>
      </c>
    </row>
    <row r="500" spans="1:11" x14ac:dyDescent="0.25">
      <c r="A500" s="12">
        <v>1000226132</v>
      </c>
      <c r="B500" s="13" t="s">
        <v>517</v>
      </c>
      <c r="C500" s="58" t="s">
        <v>1</v>
      </c>
      <c r="D500" s="58">
        <v>18</v>
      </c>
      <c r="E500" s="6">
        <f t="shared" si="25"/>
        <v>30.046296296296298</v>
      </c>
      <c r="F500" s="6">
        <f t="shared" si="26"/>
        <v>36.055555555555557</v>
      </c>
      <c r="G500" s="16">
        <v>649</v>
      </c>
      <c r="H500" s="16"/>
      <c r="I500" s="11">
        <v>1037375</v>
      </c>
      <c r="J500" s="11" t="s">
        <v>26</v>
      </c>
      <c r="K500" s="48" t="s">
        <v>676</v>
      </c>
    </row>
    <row r="501" spans="1:11" x14ac:dyDescent="0.25">
      <c r="A501" s="12">
        <v>1000226133</v>
      </c>
      <c r="B501" s="13" t="s">
        <v>518</v>
      </c>
      <c r="C501" s="58" t="s">
        <v>292</v>
      </c>
      <c r="D501" s="58">
        <v>8</v>
      </c>
      <c r="E501" s="6">
        <f t="shared" si="25"/>
        <v>87.708333333333343</v>
      </c>
      <c r="F501" s="6">
        <f t="shared" si="26"/>
        <v>105.25</v>
      </c>
      <c r="G501" s="16">
        <v>842</v>
      </c>
      <c r="H501" s="16"/>
      <c r="I501" s="11">
        <v>1037375</v>
      </c>
      <c r="J501" s="11" t="s">
        <v>26</v>
      </c>
      <c r="K501" s="48" t="s">
        <v>676</v>
      </c>
    </row>
    <row r="502" spans="1:11" x14ac:dyDescent="0.25">
      <c r="A502" s="12">
        <v>1000241285</v>
      </c>
      <c r="B502" s="13" t="s">
        <v>519</v>
      </c>
      <c r="C502" s="58" t="s">
        <v>1</v>
      </c>
      <c r="D502" s="58">
        <v>5</v>
      </c>
      <c r="E502" s="6">
        <f t="shared" si="25"/>
        <v>328.33333333333337</v>
      </c>
      <c r="F502" s="6">
        <f t="shared" si="26"/>
        <v>394</v>
      </c>
      <c r="G502" s="16">
        <v>1970</v>
      </c>
      <c r="H502" s="16"/>
      <c r="I502" s="11">
        <v>1037375</v>
      </c>
      <c r="J502" s="11" t="s">
        <v>26</v>
      </c>
      <c r="K502" s="48" t="s">
        <v>676</v>
      </c>
    </row>
    <row r="503" spans="1:11" x14ac:dyDescent="0.25">
      <c r="A503" s="12">
        <v>1000241286</v>
      </c>
      <c r="B503" s="13" t="s">
        <v>520</v>
      </c>
      <c r="C503" s="58" t="s">
        <v>1</v>
      </c>
      <c r="D503" s="58">
        <v>43</v>
      </c>
      <c r="E503" s="6">
        <f t="shared" si="25"/>
        <v>26.104651162790699</v>
      </c>
      <c r="F503" s="6">
        <f t="shared" si="26"/>
        <v>31.325581395348838</v>
      </c>
      <c r="G503" s="16">
        <v>1347</v>
      </c>
      <c r="H503" s="16"/>
      <c r="I503" s="11">
        <v>1037375</v>
      </c>
      <c r="J503" s="11" t="s">
        <v>26</v>
      </c>
      <c r="K503" s="48" t="s">
        <v>676</v>
      </c>
    </row>
    <row r="504" spans="1:11" x14ac:dyDescent="0.25">
      <c r="A504" s="12">
        <v>1000241286</v>
      </c>
      <c r="B504" s="13" t="s">
        <v>520</v>
      </c>
      <c r="C504" s="58" t="s">
        <v>1</v>
      </c>
      <c r="D504" s="58">
        <v>4</v>
      </c>
      <c r="E504" s="6">
        <f t="shared" si="25"/>
        <v>26.041666666666668</v>
      </c>
      <c r="F504" s="6">
        <f t="shared" si="26"/>
        <v>31.25</v>
      </c>
      <c r="G504" s="16">
        <v>125</v>
      </c>
      <c r="H504" s="16"/>
      <c r="I504" s="11">
        <v>1037375</v>
      </c>
      <c r="J504" s="11" t="s">
        <v>26</v>
      </c>
      <c r="K504" s="48" t="s">
        <v>676</v>
      </c>
    </row>
    <row r="505" spans="1:11" x14ac:dyDescent="0.25">
      <c r="A505" s="12">
        <v>1000241286</v>
      </c>
      <c r="B505" s="13" t="s">
        <v>520</v>
      </c>
      <c r="C505" s="58" t="s">
        <v>1</v>
      </c>
      <c r="D505" s="58">
        <v>2</v>
      </c>
      <c r="E505" s="6">
        <f t="shared" si="25"/>
        <v>26.25</v>
      </c>
      <c r="F505" s="6">
        <f t="shared" si="26"/>
        <v>31.5</v>
      </c>
      <c r="G505" s="16">
        <v>63</v>
      </c>
      <c r="H505" s="16"/>
      <c r="I505" s="11">
        <v>1037375</v>
      </c>
      <c r="J505" s="11" t="s">
        <v>26</v>
      </c>
      <c r="K505" s="48" t="s">
        <v>676</v>
      </c>
    </row>
    <row r="506" spans="1:11" x14ac:dyDescent="0.25">
      <c r="A506" s="12">
        <v>1000241383</v>
      </c>
      <c r="B506" s="13" t="s">
        <v>521</v>
      </c>
      <c r="C506" s="58" t="s">
        <v>1</v>
      </c>
      <c r="D506" s="58">
        <v>1</v>
      </c>
      <c r="E506" s="6">
        <f t="shared" si="25"/>
        <v>30</v>
      </c>
      <c r="F506" s="6">
        <f t="shared" si="26"/>
        <v>36</v>
      </c>
      <c r="G506" s="16">
        <v>36</v>
      </c>
      <c r="H506" s="16"/>
      <c r="I506" s="11">
        <v>1037375</v>
      </c>
      <c r="J506" s="11" t="s">
        <v>26</v>
      </c>
      <c r="K506" s="48" t="s">
        <v>676</v>
      </c>
    </row>
    <row r="507" spans="1:11" x14ac:dyDescent="0.25">
      <c r="A507" s="12">
        <v>1000241383</v>
      </c>
      <c r="B507" s="13" t="s">
        <v>521</v>
      </c>
      <c r="C507" s="58" t="s">
        <v>1</v>
      </c>
      <c r="D507" s="58">
        <v>15</v>
      </c>
      <c r="E507" s="6">
        <f t="shared" si="25"/>
        <v>30.055555555555561</v>
      </c>
      <c r="F507" s="6">
        <f t="shared" si="26"/>
        <v>36.06666666666667</v>
      </c>
      <c r="G507" s="16">
        <v>541</v>
      </c>
      <c r="H507" s="16"/>
      <c r="I507" s="11">
        <v>1037375</v>
      </c>
      <c r="J507" s="11" t="s">
        <v>26</v>
      </c>
      <c r="K507" s="48" t="s">
        <v>676</v>
      </c>
    </row>
    <row r="508" spans="1:11" x14ac:dyDescent="0.25">
      <c r="A508" s="12">
        <v>1000245999</v>
      </c>
      <c r="B508" s="13" t="s">
        <v>522</v>
      </c>
      <c r="C508" s="58" t="s">
        <v>1</v>
      </c>
      <c r="D508" s="58">
        <v>10</v>
      </c>
      <c r="E508" s="6">
        <f t="shared" si="25"/>
        <v>164.75</v>
      </c>
      <c r="F508" s="6">
        <f t="shared" si="26"/>
        <v>197.7</v>
      </c>
      <c r="G508" s="16">
        <v>1977</v>
      </c>
      <c r="H508" s="16"/>
      <c r="I508" s="11">
        <v>1037375</v>
      </c>
      <c r="J508" s="11" t="s">
        <v>26</v>
      </c>
      <c r="K508" s="48" t="s">
        <v>676</v>
      </c>
    </row>
    <row r="509" spans="1:11" x14ac:dyDescent="0.25">
      <c r="A509" s="12">
        <v>1000245999</v>
      </c>
      <c r="B509" s="13" t="s">
        <v>522</v>
      </c>
      <c r="C509" s="58" t="s">
        <v>1</v>
      </c>
      <c r="D509" s="58">
        <v>16</v>
      </c>
      <c r="E509" s="6">
        <f t="shared" si="25"/>
        <v>164.79166666666669</v>
      </c>
      <c r="F509" s="6">
        <f t="shared" si="26"/>
        <v>197.75</v>
      </c>
      <c r="G509" s="16">
        <v>3164</v>
      </c>
      <c r="H509" s="16"/>
      <c r="I509" s="11">
        <v>1037375</v>
      </c>
      <c r="J509" s="11" t="s">
        <v>26</v>
      </c>
      <c r="K509" s="48" t="s">
        <v>676</v>
      </c>
    </row>
    <row r="510" spans="1:11" x14ac:dyDescent="0.25">
      <c r="A510" s="12">
        <v>1000246026</v>
      </c>
      <c r="B510" s="13" t="s">
        <v>523</v>
      </c>
      <c r="C510" s="58" t="s">
        <v>1</v>
      </c>
      <c r="D510" s="58">
        <v>15</v>
      </c>
      <c r="E510" s="6">
        <f t="shared" si="25"/>
        <v>602.05555555555566</v>
      </c>
      <c r="F510" s="6">
        <f t="shared" si="26"/>
        <v>722.4666666666667</v>
      </c>
      <c r="G510" s="16">
        <v>10837</v>
      </c>
      <c r="H510" s="16"/>
      <c r="I510" s="11">
        <v>1037375</v>
      </c>
      <c r="J510" s="11" t="s">
        <v>26</v>
      </c>
      <c r="K510" s="48" t="s">
        <v>676</v>
      </c>
    </row>
    <row r="511" spans="1:11" x14ac:dyDescent="0.25">
      <c r="A511" s="12">
        <v>1000246066</v>
      </c>
      <c r="B511" s="13" t="s">
        <v>524</v>
      </c>
      <c r="C511" s="58" t="s">
        <v>1</v>
      </c>
      <c r="D511" s="58">
        <v>2</v>
      </c>
      <c r="E511" s="6">
        <f t="shared" si="25"/>
        <v>1601.25</v>
      </c>
      <c r="F511" s="6">
        <f t="shared" si="26"/>
        <v>1921.5</v>
      </c>
      <c r="G511" s="16">
        <v>3843</v>
      </c>
      <c r="H511" s="16"/>
      <c r="I511" s="11">
        <v>1037375</v>
      </c>
      <c r="J511" s="11" t="s">
        <v>26</v>
      </c>
      <c r="K511" s="48" t="s">
        <v>676</v>
      </c>
    </row>
    <row r="512" spans="1:11" x14ac:dyDescent="0.25">
      <c r="A512" s="12">
        <v>1000246320</v>
      </c>
      <c r="B512" s="13" t="s">
        <v>525</v>
      </c>
      <c r="C512" s="58" t="s">
        <v>1</v>
      </c>
      <c r="D512" s="58">
        <v>8</v>
      </c>
      <c r="E512" s="6">
        <f t="shared" si="25"/>
        <v>3047.1875</v>
      </c>
      <c r="F512" s="6">
        <f t="shared" si="26"/>
        <v>3656.625</v>
      </c>
      <c r="G512" s="16">
        <v>29253</v>
      </c>
      <c r="H512" s="16"/>
      <c r="I512" s="11">
        <v>1037375</v>
      </c>
      <c r="J512" s="11" t="s">
        <v>26</v>
      </c>
      <c r="K512" s="48" t="s">
        <v>676</v>
      </c>
    </row>
    <row r="513" spans="1:11" x14ac:dyDescent="0.25">
      <c r="A513" s="12">
        <v>1000252382</v>
      </c>
      <c r="B513" s="13" t="s">
        <v>526</v>
      </c>
      <c r="C513" s="58" t="s">
        <v>1</v>
      </c>
      <c r="D513" s="58">
        <v>1</v>
      </c>
      <c r="E513" s="6">
        <f t="shared" si="25"/>
        <v>138.33333333333334</v>
      </c>
      <c r="F513" s="6">
        <f t="shared" si="26"/>
        <v>166</v>
      </c>
      <c r="G513" s="16">
        <v>166</v>
      </c>
      <c r="H513" s="16"/>
      <c r="I513" s="11">
        <v>1037375</v>
      </c>
      <c r="J513" s="11" t="s">
        <v>26</v>
      </c>
      <c r="K513" s="48" t="s">
        <v>676</v>
      </c>
    </row>
    <row r="514" spans="1:11" x14ac:dyDescent="0.25">
      <c r="A514" s="12">
        <v>1000054437</v>
      </c>
      <c r="B514" s="13" t="s">
        <v>527</v>
      </c>
      <c r="C514" s="58" t="s">
        <v>1</v>
      </c>
      <c r="D514" s="58">
        <v>2</v>
      </c>
      <c r="E514" s="6">
        <f t="shared" si="25"/>
        <v>13018.333333333334</v>
      </c>
      <c r="F514" s="6">
        <f t="shared" si="26"/>
        <v>15622</v>
      </c>
      <c r="G514" s="16">
        <v>31244</v>
      </c>
      <c r="H514" s="16"/>
      <c r="I514" s="11">
        <v>1037375</v>
      </c>
      <c r="J514" s="11" t="s">
        <v>26</v>
      </c>
      <c r="K514" s="48" t="s">
        <v>676</v>
      </c>
    </row>
    <row r="515" spans="1:11" x14ac:dyDescent="0.25">
      <c r="A515" s="12">
        <v>7000010767</v>
      </c>
      <c r="B515" s="13" t="s">
        <v>528</v>
      </c>
      <c r="C515" s="58" t="s">
        <v>1</v>
      </c>
      <c r="D515" s="58">
        <v>1</v>
      </c>
      <c r="E515" s="6">
        <f t="shared" si="25"/>
        <v>16331.666666666668</v>
      </c>
      <c r="F515" s="6">
        <f t="shared" si="26"/>
        <v>19598</v>
      </c>
      <c r="G515" s="16">
        <v>19598</v>
      </c>
      <c r="H515" s="16"/>
      <c r="I515" s="11">
        <v>1037375</v>
      </c>
      <c r="J515" s="11" t="s">
        <v>26</v>
      </c>
      <c r="K515" s="48" t="s">
        <v>676</v>
      </c>
    </row>
    <row r="516" spans="1:11" x14ac:dyDescent="0.25">
      <c r="A516" s="12">
        <v>1000033941</v>
      </c>
      <c r="B516" s="13" t="s">
        <v>529</v>
      </c>
      <c r="C516" s="11" t="s">
        <v>1</v>
      </c>
      <c r="D516" s="11">
        <v>9</v>
      </c>
      <c r="E516" s="6">
        <f t="shared" si="25"/>
        <v>333.16666666666674</v>
      </c>
      <c r="F516" s="6">
        <f t="shared" si="26"/>
        <v>399.80000000000007</v>
      </c>
      <c r="G516" s="16">
        <v>3598.2000000000007</v>
      </c>
      <c r="H516" s="16"/>
      <c r="I516" s="11">
        <v>1028360</v>
      </c>
      <c r="J516" s="11" t="s">
        <v>26</v>
      </c>
      <c r="K516" s="48" t="s">
        <v>671</v>
      </c>
    </row>
    <row r="517" spans="1:11" x14ac:dyDescent="0.25">
      <c r="A517" s="12">
        <v>1000075867</v>
      </c>
      <c r="B517" s="13" t="s">
        <v>530</v>
      </c>
      <c r="C517" s="11" t="s">
        <v>1</v>
      </c>
      <c r="D517" s="11">
        <v>3</v>
      </c>
      <c r="E517" s="6">
        <f t="shared" ref="E517:E557" si="27">G517/D517/1.2</f>
        <v>185.05555555555557</v>
      </c>
      <c r="F517" s="6">
        <f t="shared" ref="F517:F557" si="28">G517/D517</f>
        <v>222.06666666666669</v>
      </c>
      <c r="G517" s="16">
        <v>666.2</v>
      </c>
      <c r="H517" s="16"/>
      <c r="I517" s="11">
        <v>1028360</v>
      </c>
      <c r="J517" s="11" t="s">
        <v>26</v>
      </c>
      <c r="K517" s="48" t="s">
        <v>671</v>
      </c>
    </row>
    <row r="518" spans="1:11" x14ac:dyDescent="0.25">
      <c r="A518" s="12">
        <v>1000182465</v>
      </c>
      <c r="B518" s="13" t="s">
        <v>531</v>
      </c>
      <c r="C518" s="11" t="s">
        <v>1</v>
      </c>
      <c r="D518" s="11">
        <v>5</v>
      </c>
      <c r="E518" s="6">
        <f t="shared" si="27"/>
        <v>32.083333333333336</v>
      </c>
      <c r="F518" s="6">
        <f t="shared" si="28"/>
        <v>38.5</v>
      </c>
      <c r="G518" s="16">
        <v>192.5</v>
      </c>
      <c r="H518" s="16"/>
      <c r="I518" s="11">
        <v>1028360</v>
      </c>
      <c r="J518" s="11" t="s">
        <v>26</v>
      </c>
      <c r="K518" s="48" t="s">
        <v>671</v>
      </c>
    </row>
    <row r="519" spans="1:11" x14ac:dyDescent="0.25">
      <c r="A519" s="12">
        <v>1000182469</v>
      </c>
      <c r="B519" s="13" t="s">
        <v>532</v>
      </c>
      <c r="C519" s="11" t="s">
        <v>1</v>
      </c>
      <c r="D519" s="11">
        <v>2</v>
      </c>
      <c r="E519" s="6">
        <f t="shared" si="27"/>
        <v>33.873333333333335</v>
      </c>
      <c r="F519" s="6">
        <f t="shared" si="28"/>
        <v>40.648000000000003</v>
      </c>
      <c r="G519" s="16">
        <v>81.296000000000006</v>
      </c>
      <c r="H519" s="16"/>
      <c r="I519" s="11">
        <v>1028360</v>
      </c>
      <c r="J519" s="11" t="s">
        <v>26</v>
      </c>
      <c r="K519" s="48" t="s">
        <v>671</v>
      </c>
    </row>
    <row r="520" spans="1:11" x14ac:dyDescent="0.25">
      <c r="A520" s="12">
        <v>1000229909</v>
      </c>
      <c r="B520" s="13" t="s">
        <v>533</v>
      </c>
      <c r="C520" s="11" t="s">
        <v>1</v>
      </c>
      <c r="D520" s="11">
        <v>15</v>
      </c>
      <c r="E520" s="6">
        <f t="shared" si="27"/>
        <v>178</v>
      </c>
      <c r="F520" s="6">
        <f t="shared" si="28"/>
        <v>213.6</v>
      </c>
      <c r="G520" s="16">
        <v>3204</v>
      </c>
      <c r="H520" s="16"/>
      <c r="I520" s="11">
        <v>1028360</v>
      </c>
      <c r="J520" s="11" t="s">
        <v>26</v>
      </c>
      <c r="K520" s="48" t="s">
        <v>671</v>
      </c>
    </row>
    <row r="521" spans="1:11" x14ac:dyDescent="0.25">
      <c r="A521" s="12">
        <v>1000234550</v>
      </c>
      <c r="B521" s="13" t="s">
        <v>534</v>
      </c>
      <c r="C521" s="11" t="s">
        <v>1</v>
      </c>
      <c r="D521" s="11">
        <v>402</v>
      </c>
      <c r="E521" s="6">
        <f t="shared" si="27"/>
        <v>388.5602653399668</v>
      </c>
      <c r="F521" s="6">
        <f t="shared" si="28"/>
        <v>466.27231840796014</v>
      </c>
      <c r="G521" s="16">
        <v>187441.47199999998</v>
      </c>
      <c r="H521" s="16"/>
      <c r="I521" s="11">
        <v>1028360</v>
      </c>
      <c r="J521" s="11" t="s">
        <v>26</v>
      </c>
      <c r="K521" s="48" t="s">
        <v>671</v>
      </c>
    </row>
    <row r="522" spans="1:11" x14ac:dyDescent="0.25">
      <c r="A522" s="12">
        <v>1000234551</v>
      </c>
      <c r="B522" s="13" t="s">
        <v>534</v>
      </c>
      <c r="C522" s="11" t="s">
        <v>1</v>
      </c>
      <c r="D522" s="11">
        <v>352</v>
      </c>
      <c r="E522" s="6">
        <f t="shared" si="27"/>
        <v>329.1012310606061</v>
      </c>
      <c r="F522" s="6">
        <f t="shared" si="28"/>
        <v>394.92147727272732</v>
      </c>
      <c r="G522" s="16">
        <v>139012.36000000002</v>
      </c>
      <c r="H522" s="16"/>
      <c r="I522" s="11">
        <v>1028360</v>
      </c>
      <c r="J522" s="11" t="s">
        <v>26</v>
      </c>
      <c r="K522" s="48" t="s">
        <v>671</v>
      </c>
    </row>
    <row r="523" spans="1:11" x14ac:dyDescent="0.25">
      <c r="A523" s="12">
        <v>1000238177</v>
      </c>
      <c r="B523" s="13" t="s">
        <v>535</v>
      </c>
      <c r="C523" s="11" t="s">
        <v>1</v>
      </c>
      <c r="D523" s="11">
        <v>2</v>
      </c>
      <c r="E523" s="6">
        <f t="shared" si="27"/>
        <v>2285.73</v>
      </c>
      <c r="F523" s="6">
        <f t="shared" si="28"/>
        <v>2742.8759999999997</v>
      </c>
      <c r="G523" s="16">
        <v>5485.7519999999995</v>
      </c>
      <c r="H523" s="16"/>
      <c r="I523" s="11">
        <v>1028360</v>
      </c>
      <c r="J523" s="11" t="s">
        <v>26</v>
      </c>
      <c r="K523" s="48" t="s">
        <v>671</v>
      </c>
    </row>
    <row r="524" spans="1:11" x14ac:dyDescent="0.25">
      <c r="A524" s="12">
        <v>1000238190</v>
      </c>
      <c r="B524" s="13" t="s">
        <v>536</v>
      </c>
      <c r="C524" s="11" t="s">
        <v>1</v>
      </c>
      <c r="D524" s="11">
        <v>1</v>
      </c>
      <c r="E524" s="6">
        <f t="shared" si="27"/>
        <v>500.66666666666674</v>
      </c>
      <c r="F524" s="6">
        <f t="shared" si="28"/>
        <v>600.80000000000007</v>
      </c>
      <c r="G524" s="16">
        <v>600.80000000000007</v>
      </c>
      <c r="H524" s="16"/>
      <c r="I524" s="11">
        <v>1028360</v>
      </c>
      <c r="J524" s="11" t="s">
        <v>26</v>
      </c>
      <c r="K524" s="48" t="s">
        <v>671</v>
      </c>
    </row>
    <row r="525" spans="1:11" x14ac:dyDescent="0.25">
      <c r="A525" s="12">
        <v>1000238195</v>
      </c>
      <c r="B525" s="13" t="s">
        <v>537</v>
      </c>
      <c r="C525" s="11" t="s">
        <v>1</v>
      </c>
      <c r="D525" s="11">
        <v>6</v>
      </c>
      <c r="E525" s="6">
        <f t="shared" si="27"/>
        <v>973.72222222222251</v>
      </c>
      <c r="F525" s="6">
        <f t="shared" si="28"/>
        <v>1168.4666666666669</v>
      </c>
      <c r="G525" s="16">
        <v>7010.8000000000011</v>
      </c>
      <c r="H525" s="16"/>
      <c r="I525" s="11">
        <v>1028360</v>
      </c>
      <c r="J525" s="11" t="s">
        <v>26</v>
      </c>
      <c r="K525" s="48" t="s">
        <v>671</v>
      </c>
    </row>
    <row r="526" spans="1:11" x14ac:dyDescent="0.25">
      <c r="A526" s="12">
        <v>1000238196</v>
      </c>
      <c r="B526" s="13" t="s">
        <v>538</v>
      </c>
      <c r="C526" s="11" t="s">
        <v>1</v>
      </c>
      <c r="D526" s="11">
        <v>3</v>
      </c>
      <c r="E526" s="6">
        <f t="shared" si="27"/>
        <v>1158.8888888888889</v>
      </c>
      <c r="F526" s="6">
        <f t="shared" si="28"/>
        <v>1390.6666666666667</v>
      </c>
      <c r="G526" s="16">
        <v>4172</v>
      </c>
      <c r="H526" s="16"/>
      <c r="I526" s="11">
        <v>1028360</v>
      </c>
      <c r="J526" s="11" t="s">
        <v>26</v>
      </c>
      <c r="K526" s="48" t="s">
        <v>671</v>
      </c>
    </row>
    <row r="527" spans="1:11" x14ac:dyDescent="0.25">
      <c r="A527" s="12">
        <v>1000238197</v>
      </c>
      <c r="B527" s="13" t="s">
        <v>539</v>
      </c>
      <c r="C527" s="11" t="s">
        <v>1</v>
      </c>
      <c r="D527" s="11">
        <v>2</v>
      </c>
      <c r="E527" s="6">
        <f t="shared" si="27"/>
        <v>796.43333333333362</v>
      </c>
      <c r="F527" s="6">
        <f t="shared" si="28"/>
        <v>955.72000000000025</v>
      </c>
      <c r="G527" s="16">
        <v>1911.4400000000005</v>
      </c>
      <c r="H527" s="16"/>
      <c r="I527" s="11">
        <v>1028360</v>
      </c>
      <c r="J527" s="11" t="s">
        <v>26</v>
      </c>
      <c r="K527" s="48" t="s">
        <v>671</v>
      </c>
    </row>
    <row r="528" spans="1:11" x14ac:dyDescent="0.25">
      <c r="A528" s="12">
        <v>1000238204</v>
      </c>
      <c r="B528" s="13" t="s">
        <v>540</v>
      </c>
      <c r="C528" s="11" t="s">
        <v>1</v>
      </c>
      <c r="D528" s="11">
        <v>5</v>
      </c>
      <c r="E528" s="6">
        <f t="shared" si="27"/>
        <v>317.16666666666669</v>
      </c>
      <c r="F528" s="6">
        <f t="shared" si="28"/>
        <v>380.6</v>
      </c>
      <c r="G528" s="16">
        <v>1903</v>
      </c>
      <c r="H528" s="16"/>
      <c r="I528" s="11">
        <v>1028360</v>
      </c>
      <c r="J528" s="11" t="s">
        <v>26</v>
      </c>
      <c r="K528" s="48" t="s">
        <v>671</v>
      </c>
    </row>
    <row r="529" spans="1:11" x14ac:dyDescent="0.25">
      <c r="A529" s="12">
        <v>1000238207</v>
      </c>
      <c r="B529" s="13" t="s">
        <v>541</v>
      </c>
      <c r="C529" s="11" t="s">
        <v>1</v>
      </c>
      <c r="D529" s="11">
        <v>2</v>
      </c>
      <c r="E529" s="6">
        <f t="shared" si="27"/>
        <v>672.91666666666674</v>
      </c>
      <c r="F529" s="6">
        <f t="shared" si="28"/>
        <v>807.5</v>
      </c>
      <c r="G529" s="16">
        <v>1615</v>
      </c>
      <c r="H529" s="16"/>
      <c r="I529" s="11">
        <v>1028360</v>
      </c>
      <c r="J529" s="11" t="s">
        <v>26</v>
      </c>
      <c r="K529" s="48" t="s">
        <v>671</v>
      </c>
    </row>
    <row r="530" spans="1:11" x14ac:dyDescent="0.25">
      <c r="A530" s="12">
        <v>1000238214</v>
      </c>
      <c r="B530" s="13" t="s">
        <v>542</v>
      </c>
      <c r="C530" s="11" t="s">
        <v>1</v>
      </c>
      <c r="D530" s="11">
        <v>2</v>
      </c>
      <c r="E530" s="6">
        <f t="shared" si="27"/>
        <v>2736.8533333333335</v>
      </c>
      <c r="F530" s="6">
        <f t="shared" si="28"/>
        <v>3284.2240000000002</v>
      </c>
      <c r="G530" s="16">
        <v>6568.4480000000003</v>
      </c>
      <c r="H530" s="16"/>
      <c r="I530" s="11">
        <v>1028360</v>
      </c>
      <c r="J530" s="11" t="s">
        <v>26</v>
      </c>
      <c r="K530" s="48" t="s">
        <v>671</v>
      </c>
    </row>
    <row r="531" spans="1:11" x14ac:dyDescent="0.25">
      <c r="A531" s="12">
        <v>1000238219</v>
      </c>
      <c r="B531" s="13" t="s">
        <v>543</v>
      </c>
      <c r="C531" s="11" t="s">
        <v>1</v>
      </c>
      <c r="D531" s="11">
        <v>2</v>
      </c>
      <c r="E531" s="6">
        <f t="shared" si="27"/>
        <v>331.66666666666669</v>
      </c>
      <c r="F531" s="6">
        <f t="shared" si="28"/>
        <v>398</v>
      </c>
      <c r="G531" s="16">
        <v>796</v>
      </c>
      <c r="H531" s="16"/>
      <c r="I531" s="11">
        <v>1028360</v>
      </c>
      <c r="J531" s="11" t="s">
        <v>26</v>
      </c>
      <c r="K531" s="48" t="s">
        <v>671</v>
      </c>
    </row>
    <row r="532" spans="1:11" x14ac:dyDescent="0.25">
      <c r="A532" s="12">
        <v>1000238233</v>
      </c>
      <c r="B532" s="13" t="s">
        <v>544</v>
      </c>
      <c r="C532" s="11" t="s">
        <v>1</v>
      </c>
      <c r="D532" s="11">
        <v>1</v>
      </c>
      <c r="E532" s="6">
        <f t="shared" si="27"/>
        <v>512.5</v>
      </c>
      <c r="F532" s="6">
        <f t="shared" si="28"/>
        <v>615</v>
      </c>
      <c r="G532" s="16">
        <v>615</v>
      </c>
      <c r="H532" s="16"/>
      <c r="I532" s="11">
        <v>1028360</v>
      </c>
      <c r="J532" s="11" t="s">
        <v>26</v>
      </c>
      <c r="K532" s="48" t="s">
        <v>671</v>
      </c>
    </row>
    <row r="533" spans="1:11" x14ac:dyDescent="0.25">
      <c r="A533" s="12">
        <v>1000238235</v>
      </c>
      <c r="B533" s="13" t="s">
        <v>545</v>
      </c>
      <c r="C533" s="11" t="s">
        <v>1</v>
      </c>
      <c r="D533" s="11">
        <v>12</v>
      </c>
      <c r="E533" s="6">
        <f t="shared" si="27"/>
        <v>1135.7500000000002</v>
      </c>
      <c r="F533" s="6">
        <f t="shared" si="28"/>
        <v>1362.9000000000003</v>
      </c>
      <c r="G533" s="16">
        <v>16354.800000000003</v>
      </c>
      <c r="H533" s="16"/>
      <c r="I533" s="11">
        <v>1028360</v>
      </c>
      <c r="J533" s="11" t="s">
        <v>26</v>
      </c>
      <c r="K533" s="48" t="s">
        <v>671</v>
      </c>
    </row>
    <row r="534" spans="1:11" x14ac:dyDescent="0.25">
      <c r="A534" s="12">
        <v>1000238236</v>
      </c>
      <c r="B534" s="13" t="s">
        <v>546</v>
      </c>
      <c r="C534" s="11" t="s">
        <v>1</v>
      </c>
      <c r="D534" s="11">
        <v>15</v>
      </c>
      <c r="E534" s="6">
        <f t="shared" si="27"/>
        <v>360.85555555555555</v>
      </c>
      <c r="F534" s="6">
        <f t="shared" si="28"/>
        <v>433.02666666666664</v>
      </c>
      <c r="G534" s="16">
        <v>6495.4</v>
      </c>
      <c r="H534" s="16"/>
      <c r="I534" s="11">
        <v>1028360</v>
      </c>
      <c r="J534" s="11" t="s">
        <v>26</v>
      </c>
      <c r="K534" s="48" t="s">
        <v>671</v>
      </c>
    </row>
    <row r="535" spans="1:11" x14ac:dyDescent="0.25">
      <c r="A535" s="12">
        <v>1000238247</v>
      </c>
      <c r="B535" s="13" t="s">
        <v>547</v>
      </c>
      <c r="C535" s="11" t="s">
        <v>1</v>
      </c>
      <c r="D535" s="11">
        <v>30</v>
      </c>
      <c r="E535" s="6">
        <f t="shared" si="27"/>
        <v>369.77777777777783</v>
      </c>
      <c r="F535" s="6">
        <f t="shared" si="28"/>
        <v>443.73333333333335</v>
      </c>
      <c r="G535" s="16">
        <v>13312</v>
      </c>
      <c r="H535" s="16"/>
      <c r="I535" s="11">
        <v>1028360</v>
      </c>
      <c r="J535" s="11" t="s">
        <v>26</v>
      </c>
      <c r="K535" s="48" t="s">
        <v>671</v>
      </c>
    </row>
    <row r="536" spans="1:11" x14ac:dyDescent="0.25">
      <c r="A536" s="12">
        <v>1000238248</v>
      </c>
      <c r="B536" s="13" t="s">
        <v>548</v>
      </c>
      <c r="C536" s="11" t="s">
        <v>1</v>
      </c>
      <c r="D536" s="11">
        <v>5</v>
      </c>
      <c r="E536" s="6">
        <f t="shared" si="27"/>
        <v>514.81666666666672</v>
      </c>
      <c r="F536" s="6">
        <f t="shared" si="28"/>
        <v>617.78</v>
      </c>
      <c r="G536" s="16">
        <v>3088.8999999999996</v>
      </c>
      <c r="H536" s="16"/>
      <c r="I536" s="11">
        <v>1028360</v>
      </c>
      <c r="J536" s="11" t="s">
        <v>26</v>
      </c>
      <c r="K536" s="48" t="s">
        <v>671</v>
      </c>
    </row>
    <row r="537" spans="1:11" x14ac:dyDescent="0.25">
      <c r="A537" s="12">
        <v>1000238254</v>
      </c>
      <c r="B537" s="13" t="s">
        <v>549</v>
      </c>
      <c r="C537" s="11" t="s">
        <v>1</v>
      </c>
      <c r="D537" s="11">
        <v>12</v>
      </c>
      <c r="E537" s="6">
        <f t="shared" si="27"/>
        <v>142.6527777777778</v>
      </c>
      <c r="F537" s="6">
        <f t="shared" si="28"/>
        <v>171.18333333333337</v>
      </c>
      <c r="G537" s="16">
        <v>2054.2000000000003</v>
      </c>
      <c r="H537" s="16"/>
      <c r="I537" s="11">
        <v>1028360</v>
      </c>
      <c r="J537" s="11" t="s">
        <v>26</v>
      </c>
      <c r="K537" s="48" t="s">
        <v>671</v>
      </c>
    </row>
    <row r="538" spans="1:11" x14ac:dyDescent="0.25">
      <c r="A538" s="12">
        <v>1000238284</v>
      </c>
      <c r="B538" s="13" t="s">
        <v>550</v>
      </c>
      <c r="C538" s="11" t="s">
        <v>1</v>
      </c>
      <c r="D538" s="11">
        <v>19</v>
      </c>
      <c r="E538" s="6">
        <f t="shared" si="27"/>
        <v>1492.7631578947369</v>
      </c>
      <c r="F538" s="6">
        <f t="shared" si="28"/>
        <v>1791.3157894736842</v>
      </c>
      <c r="G538" s="16">
        <v>34035</v>
      </c>
      <c r="H538" s="16"/>
      <c r="I538" s="11">
        <v>1028360</v>
      </c>
      <c r="J538" s="11" t="s">
        <v>26</v>
      </c>
      <c r="K538" s="48" t="s">
        <v>671</v>
      </c>
    </row>
    <row r="539" spans="1:11" x14ac:dyDescent="0.25">
      <c r="A539" s="12">
        <v>1000238303</v>
      </c>
      <c r="B539" s="13" t="s">
        <v>551</v>
      </c>
      <c r="C539" s="11" t="s">
        <v>292</v>
      </c>
      <c r="D539" s="11">
        <v>2</v>
      </c>
      <c r="E539" s="6">
        <f t="shared" si="27"/>
        <v>4643.9500000000007</v>
      </c>
      <c r="F539" s="6">
        <f t="shared" si="28"/>
        <v>5572.7400000000007</v>
      </c>
      <c r="G539" s="16">
        <v>11145.480000000001</v>
      </c>
      <c r="H539" s="16"/>
      <c r="I539" s="11">
        <v>1028360</v>
      </c>
      <c r="J539" s="11" t="s">
        <v>26</v>
      </c>
      <c r="K539" s="48" t="s">
        <v>671</v>
      </c>
    </row>
    <row r="540" spans="1:11" x14ac:dyDescent="0.25">
      <c r="A540" s="12">
        <v>1000238305</v>
      </c>
      <c r="B540" s="13" t="s">
        <v>552</v>
      </c>
      <c r="C540" s="11" t="s">
        <v>292</v>
      </c>
      <c r="D540" s="11">
        <v>9</v>
      </c>
      <c r="E540" s="6">
        <f t="shared" si="27"/>
        <v>7420.5555555555557</v>
      </c>
      <c r="F540" s="6">
        <f t="shared" si="28"/>
        <v>8904.6666666666661</v>
      </c>
      <c r="G540" s="16">
        <v>80142</v>
      </c>
      <c r="H540" s="16"/>
      <c r="I540" s="11">
        <v>1028360</v>
      </c>
      <c r="J540" s="11" t="s">
        <v>26</v>
      </c>
      <c r="K540" s="48" t="s">
        <v>671</v>
      </c>
    </row>
    <row r="541" spans="1:11" x14ac:dyDescent="0.25">
      <c r="A541" s="12">
        <v>1000238343</v>
      </c>
      <c r="B541" s="13" t="s">
        <v>553</v>
      </c>
      <c r="C541" s="11" t="s">
        <v>1</v>
      </c>
      <c r="D541" s="11">
        <v>15</v>
      </c>
      <c r="E541" s="6">
        <f t="shared" si="27"/>
        <v>1425.3333333333335</v>
      </c>
      <c r="F541" s="6">
        <f t="shared" si="28"/>
        <v>1710.4</v>
      </c>
      <c r="G541" s="16">
        <v>25656</v>
      </c>
      <c r="H541" s="16"/>
      <c r="I541" s="11">
        <v>1028360</v>
      </c>
      <c r="J541" s="11" t="s">
        <v>26</v>
      </c>
      <c r="K541" s="48" t="s">
        <v>671</v>
      </c>
    </row>
    <row r="542" spans="1:11" x14ac:dyDescent="0.25">
      <c r="A542" s="12">
        <v>1000238344</v>
      </c>
      <c r="B542" s="13" t="s">
        <v>554</v>
      </c>
      <c r="C542" s="11" t="s">
        <v>1</v>
      </c>
      <c r="D542" s="11">
        <v>1</v>
      </c>
      <c r="E542" s="6">
        <f t="shared" si="27"/>
        <v>362.25000000000006</v>
      </c>
      <c r="F542" s="6">
        <f t="shared" si="28"/>
        <v>434.70000000000005</v>
      </c>
      <c r="G542" s="16">
        <v>434.70000000000005</v>
      </c>
      <c r="H542" s="16"/>
      <c r="I542" s="11">
        <v>1028360</v>
      </c>
      <c r="J542" s="11" t="s">
        <v>26</v>
      </c>
      <c r="K542" s="48" t="s">
        <v>7</v>
      </c>
    </row>
    <row r="543" spans="1:11" x14ac:dyDescent="0.25">
      <c r="A543" s="12">
        <v>1000239156</v>
      </c>
      <c r="B543" s="13" t="s">
        <v>555</v>
      </c>
      <c r="C543" s="11" t="s">
        <v>1</v>
      </c>
      <c r="D543" s="11">
        <v>10</v>
      </c>
      <c r="E543" s="6">
        <f t="shared" si="27"/>
        <v>267.33333333333337</v>
      </c>
      <c r="F543" s="6">
        <f t="shared" si="28"/>
        <v>320.8</v>
      </c>
      <c r="G543" s="16">
        <v>3208</v>
      </c>
      <c r="H543" s="16"/>
      <c r="I543" s="11">
        <v>1028360</v>
      </c>
      <c r="J543" s="11" t="s">
        <v>26</v>
      </c>
      <c r="K543" s="48" t="s">
        <v>671</v>
      </c>
    </row>
    <row r="544" spans="1:11" x14ac:dyDescent="0.25">
      <c r="A544" s="12">
        <v>1000239166</v>
      </c>
      <c r="B544" s="13" t="s">
        <v>556</v>
      </c>
      <c r="C544" s="11" t="s">
        <v>1</v>
      </c>
      <c r="D544" s="11">
        <v>5</v>
      </c>
      <c r="E544" s="6">
        <f t="shared" si="27"/>
        <v>787.5</v>
      </c>
      <c r="F544" s="6">
        <f t="shared" si="28"/>
        <v>945</v>
      </c>
      <c r="G544" s="16">
        <v>4725</v>
      </c>
      <c r="H544" s="16"/>
      <c r="I544" s="11">
        <v>1028360</v>
      </c>
      <c r="J544" s="11" t="s">
        <v>26</v>
      </c>
      <c r="K544" s="48" t="s">
        <v>671</v>
      </c>
    </row>
    <row r="545" spans="1:11" x14ac:dyDescent="0.25">
      <c r="A545" s="12">
        <v>1000239186</v>
      </c>
      <c r="B545" s="13" t="s">
        <v>557</v>
      </c>
      <c r="C545" s="11" t="s">
        <v>1</v>
      </c>
      <c r="D545" s="11">
        <v>2</v>
      </c>
      <c r="E545" s="6">
        <f t="shared" si="27"/>
        <v>445.50000000000006</v>
      </c>
      <c r="F545" s="6">
        <f t="shared" si="28"/>
        <v>534.6</v>
      </c>
      <c r="G545" s="16">
        <v>1069.2</v>
      </c>
      <c r="H545" s="16"/>
      <c r="I545" s="11">
        <v>1028360</v>
      </c>
      <c r="J545" s="11" t="s">
        <v>26</v>
      </c>
      <c r="K545" s="48" t="s">
        <v>671</v>
      </c>
    </row>
    <row r="546" spans="1:11" x14ac:dyDescent="0.25">
      <c r="A546" s="12">
        <v>1000239202</v>
      </c>
      <c r="B546" s="13" t="s">
        <v>558</v>
      </c>
      <c r="C546" s="11" t="s">
        <v>1</v>
      </c>
      <c r="D546" s="11">
        <v>6</v>
      </c>
      <c r="E546" s="6">
        <f t="shared" si="27"/>
        <v>134.38888888888891</v>
      </c>
      <c r="F546" s="6">
        <f t="shared" si="28"/>
        <v>161.26666666666668</v>
      </c>
      <c r="G546" s="16">
        <v>967.60000000000014</v>
      </c>
      <c r="H546" s="16"/>
      <c r="I546" s="11">
        <v>1028360</v>
      </c>
      <c r="J546" s="11" t="s">
        <v>26</v>
      </c>
      <c r="K546" s="48" t="s">
        <v>671</v>
      </c>
    </row>
    <row r="547" spans="1:11" x14ac:dyDescent="0.25">
      <c r="A547" s="12">
        <v>1000239210</v>
      </c>
      <c r="B547" s="13" t="s">
        <v>559</v>
      </c>
      <c r="C547" s="11" t="s">
        <v>1</v>
      </c>
      <c r="D547" s="11">
        <v>6</v>
      </c>
      <c r="E547" s="6">
        <f t="shared" si="27"/>
        <v>266.41666666666674</v>
      </c>
      <c r="F547" s="6">
        <f t="shared" si="28"/>
        <v>319.70000000000005</v>
      </c>
      <c r="G547" s="16">
        <v>1918.2000000000003</v>
      </c>
      <c r="H547" s="16"/>
      <c r="I547" s="11">
        <v>1028360</v>
      </c>
      <c r="J547" s="11" t="s">
        <v>26</v>
      </c>
      <c r="K547" s="48" t="s">
        <v>671</v>
      </c>
    </row>
    <row r="548" spans="1:11" x14ac:dyDescent="0.25">
      <c r="A548" s="12">
        <v>1000248619</v>
      </c>
      <c r="B548" s="13" t="s">
        <v>560</v>
      </c>
      <c r="C548" s="11" t="s">
        <v>1</v>
      </c>
      <c r="D548" s="11">
        <v>30</v>
      </c>
      <c r="E548" s="6">
        <f t="shared" si="27"/>
        <v>216.11111111111111</v>
      </c>
      <c r="F548" s="6">
        <f t="shared" si="28"/>
        <v>259.33333333333331</v>
      </c>
      <c r="G548" s="16">
        <v>7780</v>
      </c>
      <c r="H548" s="16"/>
      <c r="I548" s="11">
        <v>1028360</v>
      </c>
      <c r="J548" s="11" t="s">
        <v>26</v>
      </c>
      <c r="K548" s="48" t="s">
        <v>671</v>
      </c>
    </row>
    <row r="549" spans="1:11" x14ac:dyDescent="0.25">
      <c r="A549" s="12">
        <v>1000248620</v>
      </c>
      <c r="B549" s="13" t="s">
        <v>561</v>
      </c>
      <c r="C549" s="11" t="s">
        <v>1</v>
      </c>
      <c r="D549" s="11">
        <v>3</v>
      </c>
      <c r="E549" s="6">
        <f t="shared" si="27"/>
        <v>169.94444444444449</v>
      </c>
      <c r="F549" s="6">
        <f t="shared" si="28"/>
        <v>203.93333333333337</v>
      </c>
      <c r="G549" s="16">
        <v>611.80000000000007</v>
      </c>
      <c r="H549" s="16"/>
      <c r="I549" s="11">
        <v>1028360</v>
      </c>
      <c r="J549" s="11" t="s">
        <v>26</v>
      </c>
      <c r="K549" s="48" t="s">
        <v>671</v>
      </c>
    </row>
    <row r="550" spans="1:11" x14ac:dyDescent="0.25">
      <c r="A550" s="12">
        <v>1000248633</v>
      </c>
      <c r="B550" s="13" t="s">
        <v>562</v>
      </c>
      <c r="C550" s="11" t="s">
        <v>1</v>
      </c>
      <c r="D550" s="11">
        <v>16</v>
      </c>
      <c r="E550" s="6">
        <f t="shared" si="27"/>
        <v>421.58333333333343</v>
      </c>
      <c r="F550" s="6">
        <f t="shared" si="28"/>
        <v>505.90000000000009</v>
      </c>
      <c r="G550" s="16">
        <v>8094.4000000000015</v>
      </c>
      <c r="H550" s="16"/>
      <c r="I550" s="11">
        <v>1028360</v>
      </c>
      <c r="J550" s="11" t="s">
        <v>26</v>
      </c>
      <c r="K550" s="48" t="s">
        <v>671</v>
      </c>
    </row>
    <row r="551" spans="1:11" x14ac:dyDescent="0.25">
      <c r="A551" s="12">
        <v>1000248806</v>
      </c>
      <c r="B551" s="13" t="s">
        <v>563</v>
      </c>
      <c r="C551" s="11" t="s">
        <v>1</v>
      </c>
      <c r="D551" s="11">
        <v>550</v>
      </c>
      <c r="E551" s="6">
        <f t="shared" si="27"/>
        <v>43.889393939393941</v>
      </c>
      <c r="F551" s="6">
        <f t="shared" si="28"/>
        <v>52.667272727272724</v>
      </c>
      <c r="G551" s="16">
        <v>28967</v>
      </c>
      <c r="H551" s="16"/>
      <c r="I551" s="11">
        <v>1028360</v>
      </c>
      <c r="J551" s="11" t="s">
        <v>26</v>
      </c>
      <c r="K551" s="48" t="s">
        <v>671</v>
      </c>
    </row>
    <row r="552" spans="1:11" x14ac:dyDescent="0.25">
      <c r="A552" s="12">
        <v>1000248872</v>
      </c>
      <c r="B552" s="13" t="s">
        <v>564</v>
      </c>
      <c r="C552" s="11" t="s">
        <v>1</v>
      </c>
      <c r="D552" s="11">
        <v>50</v>
      </c>
      <c r="E552" s="6">
        <f t="shared" si="27"/>
        <v>82.783333333333346</v>
      </c>
      <c r="F552" s="6">
        <f t="shared" si="28"/>
        <v>99.34</v>
      </c>
      <c r="G552" s="16">
        <v>4967</v>
      </c>
      <c r="H552" s="16"/>
      <c r="I552" s="11">
        <v>1028360</v>
      </c>
      <c r="J552" s="11" t="s">
        <v>26</v>
      </c>
      <c r="K552" s="48" t="s">
        <v>671</v>
      </c>
    </row>
    <row r="553" spans="1:11" x14ac:dyDescent="0.25">
      <c r="A553" s="12">
        <v>1000252576</v>
      </c>
      <c r="B553" s="13" t="s">
        <v>565</v>
      </c>
      <c r="C553" s="11" t="s">
        <v>590</v>
      </c>
      <c r="D553" s="11">
        <v>80</v>
      </c>
      <c r="E553" s="6">
        <f t="shared" si="27"/>
        <v>110.33333333333334</v>
      </c>
      <c r="F553" s="6">
        <f t="shared" si="28"/>
        <v>132.4</v>
      </c>
      <c r="G553" s="16">
        <v>10592</v>
      </c>
      <c r="H553" s="16"/>
      <c r="I553" s="11">
        <v>1028360</v>
      </c>
      <c r="J553" s="11" t="s">
        <v>26</v>
      </c>
      <c r="K553" s="48" t="s">
        <v>671</v>
      </c>
    </row>
    <row r="554" spans="1:11" x14ac:dyDescent="0.25">
      <c r="A554" s="12">
        <v>1000256623</v>
      </c>
      <c r="B554" s="13" t="s">
        <v>566</v>
      </c>
      <c r="C554" s="11" t="s">
        <v>1</v>
      </c>
      <c r="D554" s="11">
        <v>70</v>
      </c>
      <c r="E554" s="6">
        <f t="shared" si="27"/>
        <v>197.83333333333334</v>
      </c>
      <c r="F554" s="6">
        <f t="shared" si="28"/>
        <v>237.4</v>
      </c>
      <c r="G554" s="16">
        <v>16618</v>
      </c>
      <c r="H554" s="16"/>
      <c r="I554" s="11">
        <v>1028360</v>
      </c>
      <c r="J554" s="11" t="s">
        <v>26</v>
      </c>
      <c r="K554" s="48" t="s">
        <v>671</v>
      </c>
    </row>
    <row r="555" spans="1:11" x14ac:dyDescent="0.25">
      <c r="A555" s="12">
        <v>1000259706</v>
      </c>
      <c r="B555" s="13" t="s">
        <v>567</v>
      </c>
      <c r="C555" s="11" t="s">
        <v>1</v>
      </c>
      <c r="D555" s="11">
        <v>238</v>
      </c>
      <c r="E555" s="6">
        <f t="shared" si="27"/>
        <v>430.55672268907568</v>
      </c>
      <c r="F555" s="6">
        <f t="shared" si="28"/>
        <v>516.6680672268908</v>
      </c>
      <c r="G555" s="16">
        <v>122967</v>
      </c>
      <c r="H555" s="16"/>
      <c r="I555" s="11">
        <v>1028360</v>
      </c>
      <c r="J555" s="11" t="s">
        <v>26</v>
      </c>
      <c r="K555" s="48" t="s">
        <v>671</v>
      </c>
    </row>
    <row r="556" spans="1:11" x14ac:dyDescent="0.25">
      <c r="A556" s="12">
        <v>1000263282</v>
      </c>
      <c r="B556" s="13" t="s">
        <v>568</v>
      </c>
      <c r="C556" s="11" t="s">
        <v>1</v>
      </c>
      <c r="D556" s="11">
        <v>2</v>
      </c>
      <c r="E556" s="6">
        <f t="shared" si="27"/>
        <v>1750</v>
      </c>
      <c r="F556" s="6">
        <f t="shared" si="28"/>
        <v>2100</v>
      </c>
      <c r="G556" s="16">
        <v>4200</v>
      </c>
      <c r="H556" s="16"/>
      <c r="I556" s="11">
        <v>1028360</v>
      </c>
      <c r="J556" s="11" t="s">
        <v>26</v>
      </c>
      <c r="K556" s="48" t="s">
        <v>671</v>
      </c>
    </row>
    <row r="557" spans="1:11" x14ac:dyDescent="0.25">
      <c r="A557" s="12">
        <v>1000263290</v>
      </c>
      <c r="B557" s="13" t="s">
        <v>569</v>
      </c>
      <c r="C557" s="11" t="s">
        <v>1</v>
      </c>
      <c r="D557" s="11">
        <v>8</v>
      </c>
      <c r="E557" s="6">
        <f t="shared" si="27"/>
        <v>187.77083333333337</v>
      </c>
      <c r="F557" s="6">
        <f t="shared" si="28"/>
        <v>225.32500000000005</v>
      </c>
      <c r="G557" s="16">
        <v>1802.6000000000004</v>
      </c>
      <c r="H557" s="16"/>
      <c r="I557" s="11">
        <v>1028360</v>
      </c>
      <c r="J557" s="11" t="s">
        <v>26</v>
      </c>
      <c r="K557" s="48" t="s">
        <v>671</v>
      </c>
    </row>
    <row r="558" spans="1:11" x14ac:dyDescent="0.25">
      <c r="A558" s="12">
        <v>1000263291</v>
      </c>
      <c r="B558" s="13" t="s">
        <v>570</v>
      </c>
      <c r="C558" s="11" t="s">
        <v>1</v>
      </c>
      <c r="D558" s="11">
        <v>3</v>
      </c>
      <c r="E558" s="6">
        <f t="shared" ref="E558:E621" si="29">G558/D558/1.2</f>
        <v>1026.1111111111111</v>
      </c>
      <c r="F558" s="6">
        <f t="shared" ref="F558:F621" si="30">G558/D558</f>
        <v>1231.3333333333333</v>
      </c>
      <c r="G558" s="16">
        <v>3694</v>
      </c>
      <c r="H558" s="16"/>
      <c r="I558" s="11">
        <v>1028360</v>
      </c>
      <c r="J558" s="11" t="s">
        <v>26</v>
      </c>
      <c r="K558" s="48" t="s">
        <v>671</v>
      </c>
    </row>
    <row r="559" spans="1:11" x14ac:dyDescent="0.25">
      <c r="A559" s="12">
        <v>1000263314</v>
      </c>
      <c r="B559" s="13" t="s">
        <v>571</v>
      </c>
      <c r="C559" s="11" t="s">
        <v>1</v>
      </c>
      <c r="D559" s="11">
        <v>3</v>
      </c>
      <c r="E559" s="6">
        <f t="shared" si="29"/>
        <v>1066</v>
      </c>
      <c r="F559" s="6">
        <f t="shared" si="30"/>
        <v>1279.2</v>
      </c>
      <c r="G559" s="16">
        <v>3837.6000000000004</v>
      </c>
      <c r="H559" s="16"/>
      <c r="I559" s="11">
        <v>1028360</v>
      </c>
      <c r="J559" s="11" t="s">
        <v>26</v>
      </c>
      <c r="K559" s="48" t="s">
        <v>671</v>
      </c>
    </row>
    <row r="560" spans="1:11" x14ac:dyDescent="0.25">
      <c r="A560" s="12">
        <v>1000263346</v>
      </c>
      <c r="B560" s="13" t="s">
        <v>572</v>
      </c>
      <c r="C560" s="11" t="s">
        <v>1</v>
      </c>
      <c r="D560" s="11">
        <v>3</v>
      </c>
      <c r="E560" s="6">
        <f t="shared" si="29"/>
        <v>451.33333333333337</v>
      </c>
      <c r="F560" s="6">
        <f t="shared" si="30"/>
        <v>541.6</v>
      </c>
      <c r="G560" s="16">
        <v>1624.8000000000002</v>
      </c>
      <c r="H560" s="16"/>
      <c r="I560" s="11">
        <v>1028360</v>
      </c>
      <c r="J560" s="11" t="s">
        <v>26</v>
      </c>
      <c r="K560" s="48" t="s">
        <v>671</v>
      </c>
    </row>
    <row r="561" spans="1:11" x14ac:dyDescent="0.25">
      <c r="A561" s="12">
        <v>1000263355</v>
      </c>
      <c r="B561" s="13" t="s">
        <v>573</v>
      </c>
      <c r="C561" s="11" t="s">
        <v>1</v>
      </c>
      <c r="D561" s="11">
        <v>4</v>
      </c>
      <c r="E561" s="6">
        <f t="shared" si="29"/>
        <v>1309.875</v>
      </c>
      <c r="F561" s="6">
        <f t="shared" si="30"/>
        <v>1571.85</v>
      </c>
      <c r="G561" s="16">
        <v>6287.4</v>
      </c>
      <c r="H561" s="16"/>
      <c r="I561" s="11">
        <v>1028360</v>
      </c>
      <c r="J561" s="11" t="s">
        <v>26</v>
      </c>
      <c r="K561" s="48" t="s">
        <v>671</v>
      </c>
    </row>
    <row r="562" spans="1:11" x14ac:dyDescent="0.25">
      <c r="A562" s="12">
        <v>1000263360</v>
      </c>
      <c r="B562" s="13" t="s">
        <v>574</v>
      </c>
      <c r="C562" s="11" t="s">
        <v>1</v>
      </c>
      <c r="D562" s="11">
        <v>35</v>
      </c>
      <c r="E562" s="6">
        <f t="shared" si="29"/>
        <v>51.333333333333336</v>
      </c>
      <c r="F562" s="6">
        <f t="shared" si="30"/>
        <v>61.6</v>
      </c>
      <c r="G562" s="16">
        <v>2156</v>
      </c>
      <c r="H562" s="16"/>
      <c r="I562" s="11">
        <v>1028360</v>
      </c>
      <c r="J562" s="11" t="s">
        <v>26</v>
      </c>
      <c r="K562" s="48" t="s">
        <v>671</v>
      </c>
    </row>
    <row r="563" spans="1:11" x14ac:dyDescent="0.25">
      <c r="A563" s="12">
        <v>1000263375</v>
      </c>
      <c r="B563" s="13" t="s">
        <v>575</v>
      </c>
      <c r="C563" s="11" t="s">
        <v>1</v>
      </c>
      <c r="D563" s="11">
        <v>2</v>
      </c>
      <c r="E563" s="6">
        <f t="shared" si="29"/>
        <v>2239.5</v>
      </c>
      <c r="F563" s="6">
        <f t="shared" si="30"/>
        <v>2687.4</v>
      </c>
      <c r="G563" s="16">
        <v>5374.8</v>
      </c>
      <c r="H563" s="16"/>
      <c r="I563" s="11">
        <v>1028360</v>
      </c>
      <c r="J563" s="11" t="s">
        <v>26</v>
      </c>
      <c r="K563" s="48" t="s">
        <v>671</v>
      </c>
    </row>
    <row r="564" spans="1:11" x14ac:dyDescent="0.25">
      <c r="A564" s="12">
        <v>1000263385</v>
      </c>
      <c r="B564" s="13" t="s">
        <v>576</v>
      </c>
      <c r="C564" s="11" t="s">
        <v>1</v>
      </c>
      <c r="D564" s="11">
        <v>15</v>
      </c>
      <c r="E564" s="6">
        <f t="shared" si="29"/>
        <v>112.66666666666666</v>
      </c>
      <c r="F564" s="6">
        <f t="shared" si="30"/>
        <v>135.19999999999999</v>
      </c>
      <c r="G564" s="16">
        <v>2028</v>
      </c>
      <c r="H564" s="16"/>
      <c r="I564" s="11">
        <v>1028360</v>
      </c>
      <c r="J564" s="11" t="s">
        <v>26</v>
      </c>
      <c r="K564" s="48" t="s">
        <v>671</v>
      </c>
    </row>
    <row r="565" spans="1:11" x14ac:dyDescent="0.25">
      <c r="A565" s="12">
        <v>1000263386</v>
      </c>
      <c r="B565" s="13" t="s">
        <v>577</v>
      </c>
      <c r="C565" s="11" t="s">
        <v>1</v>
      </c>
      <c r="D565" s="11">
        <v>1</v>
      </c>
      <c r="E565" s="6">
        <f t="shared" si="29"/>
        <v>3289.2500000000005</v>
      </c>
      <c r="F565" s="6">
        <f t="shared" si="30"/>
        <v>3947.1000000000004</v>
      </c>
      <c r="G565" s="16">
        <v>3947.1000000000004</v>
      </c>
      <c r="H565" s="16"/>
      <c r="I565" s="11">
        <v>1028360</v>
      </c>
      <c r="J565" s="11" t="s">
        <v>26</v>
      </c>
      <c r="K565" s="48" t="s">
        <v>671</v>
      </c>
    </row>
    <row r="566" spans="1:11" x14ac:dyDescent="0.25">
      <c r="A566" s="12">
        <v>1000263399</v>
      </c>
      <c r="B566" s="13" t="s">
        <v>578</v>
      </c>
      <c r="C566" s="11" t="s">
        <v>1</v>
      </c>
      <c r="D566" s="11">
        <v>45</v>
      </c>
      <c r="E566" s="6">
        <f t="shared" si="29"/>
        <v>31.062962962962963</v>
      </c>
      <c r="F566" s="6">
        <f t="shared" si="30"/>
        <v>37.275555555555556</v>
      </c>
      <c r="G566" s="16">
        <v>1677.4</v>
      </c>
      <c r="H566" s="16"/>
      <c r="I566" s="11">
        <v>1028360</v>
      </c>
      <c r="J566" s="11" t="s">
        <v>26</v>
      </c>
      <c r="K566" s="48" t="s">
        <v>671</v>
      </c>
    </row>
    <row r="567" spans="1:11" x14ac:dyDescent="0.25">
      <c r="A567" s="12">
        <v>1000263404</v>
      </c>
      <c r="B567" s="13" t="s">
        <v>579</v>
      </c>
      <c r="C567" s="11" t="s">
        <v>1</v>
      </c>
      <c r="D567" s="11">
        <v>10</v>
      </c>
      <c r="E567" s="6">
        <f t="shared" si="29"/>
        <v>130</v>
      </c>
      <c r="F567" s="6">
        <f t="shared" si="30"/>
        <v>156</v>
      </c>
      <c r="G567" s="16">
        <v>1560</v>
      </c>
      <c r="H567" s="16"/>
      <c r="I567" s="11">
        <v>1028360</v>
      </c>
      <c r="J567" s="11" t="s">
        <v>26</v>
      </c>
      <c r="K567" s="48" t="s">
        <v>671</v>
      </c>
    </row>
    <row r="568" spans="1:11" x14ac:dyDescent="0.25">
      <c r="A568" s="12">
        <v>1000263411</v>
      </c>
      <c r="B568" s="13" t="s">
        <v>580</v>
      </c>
      <c r="C568" s="11" t="s">
        <v>1</v>
      </c>
      <c r="D568" s="11">
        <v>15</v>
      </c>
      <c r="E568" s="6">
        <f t="shared" si="29"/>
        <v>172.22222222222223</v>
      </c>
      <c r="F568" s="6">
        <f t="shared" si="30"/>
        <v>206.66666666666666</v>
      </c>
      <c r="G568" s="16">
        <v>3100</v>
      </c>
      <c r="H568" s="16"/>
      <c r="I568" s="11">
        <v>1028360</v>
      </c>
      <c r="J568" s="11" t="s">
        <v>26</v>
      </c>
      <c r="K568" s="48" t="s">
        <v>671</v>
      </c>
    </row>
    <row r="569" spans="1:11" x14ac:dyDescent="0.25">
      <c r="A569" s="12">
        <v>1000263414</v>
      </c>
      <c r="B569" s="13" t="s">
        <v>581</v>
      </c>
      <c r="C569" s="11" t="s">
        <v>1</v>
      </c>
      <c r="D569" s="11">
        <v>3</v>
      </c>
      <c r="E569" s="6">
        <f t="shared" si="29"/>
        <v>289.33333333333337</v>
      </c>
      <c r="F569" s="6">
        <f t="shared" si="30"/>
        <v>347.20000000000005</v>
      </c>
      <c r="G569" s="16">
        <v>1041.6000000000001</v>
      </c>
      <c r="H569" s="16"/>
      <c r="I569" s="11">
        <v>1028360</v>
      </c>
      <c r="J569" s="11" t="s">
        <v>26</v>
      </c>
      <c r="K569" s="48" t="s">
        <v>671</v>
      </c>
    </row>
    <row r="570" spans="1:11" x14ac:dyDescent="0.25">
      <c r="A570" s="12">
        <v>1000263416</v>
      </c>
      <c r="B570" s="13" t="s">
        <v>582</v>
      </c>
      <c r="C570" s="11" t="s">
        <v>1</v>
      </c>
      <c r="D570" s="11">
        <v>9</v>
      </c>
      <c r="E570" s="6">
        <f t="shared" si="29"/>
        <v>159.35185185185188</v>
      </c>
      <c r="F570" s="6">
        <f t="shared" si="30"/>
        <v>191.22222222222223</v>
      </c>
      <c r="G570" s="16">
        <v>1721</v>
      </c>
      <c r="H570" s="16"/>
      <c r="I570" s="11">
        <v>1028360</v>
      </c>
      <c r="J570" s="11" t="s">
        <v>26</v>
      </c>
      <c r="K570" s="48" t="s">
        <v>671</v>
      </c>
    </row>
    <row r="571" spans="1:11" x14ac:dyDescent="0.25">
      <c r="A571" s="12">
        <v>1000263418</v>
      </c>
      <c r="B571" s="13" t="s">
        <v>583</v>
      </c>
      <c r="C571" s="11" t="s">
        <v>1</v>
      </c>
      <c r="D571" s="11">
        <v>10</v>
      </c>
      <c r="E571" s="6">
        <f t="shared" si="29"/>
        <v>251.33333333333337</v>
      </c>
      <c r="F571" s="6">
        <f t="shared" si="30"/>
        <v>301.60000000000002</v>
      </c>
      <c r="G571" s="16">
        <v>3016</v>
      </c>
      <c r="H571" s="16"/>
      <c r="I571" s="11">
        <v>1028360</v>
      </c>
      <c r="J571" s="11" t="s">
        <v>26</v>
      </c>
      <c r="K571" s="48" t="s">
        <v>671</v>
      </c>
    </row>
    <row r="572" spans="1:11" x14ac:dyDescent="0.25">
      <c r="A572" s="12">
        <v>1000347525</v>
      </c>
      <c r="B572" s="13" t="s">
        <v>584</v>
      </c>
      <c r="C572" s="11" t="s">
        <v>1</v>
      </c>
      <c r="D572" s="11">
        <v>18</v>
      </c>
      <c r="E572" s="6">
        <f t="shared" si="29"/>
        <v>183.56481481481481</v>
      </c>
      <c r="F572" s="6">
        <f t="shared" si="30"/>
        <v>220.27777777777777</v>
      </c>
      <c r="G572" s="16">
        <v>3965</v>
      </c>
      <c r="H572" s="16"/>
      <c r="I572" s="11">
        <v>1028360</v>
      </c>
      <c r="J572" s="11" t="s">
        <v>26</v>
      </c>
      <c r="K572" s="48" t="s">
        <v>671</v>
      </c>
    </row>
    <row r="573" spans="1:11" x14ac:dyDescent="0.25">
      <c r="A573" s="12">
        <v>1000347527</v>
      </c>
      <c r="B573" s="13" t="s">
        <v>585</v>
      </c>
      <c r="C573" s="11" t="s">
        <v>1</v>
      </c>
      <c r="D573" s="11">
        <v>2</v>
      </c>
      <c r="E573" s="6">
        <f t="shared" si="29"/>
        <v>220.50000000000003</v>
      </c>
      <c r="F573" s="6">
        <f t="shared" si="30"/>
        <v>264.60000000000002</v>
      </c>
      <c r="G573" s="16">
        <v>529.20000000000005</v>
      </c>
      <c r="H573" s="16"/>
      <c r="I573" s="11">
        <v>1028360</v>
      </c>
      <c r="J573" s="11" t="s">
        <v>26</v>
      </c>
      <c r="K573" s="48" t="s">
        <v>671</v>
      </c>
    </row>
    <row r="574" spans="1:11" x14ac:dyDescent="0.25">
      <c r="A574" s="12">
        <v>1000883742</v>
      </c>
      <c r="B574" s="13" t="s">
        <v>586</v>
      </c>
      <c r="C574" s="11" t="s">
        <v>591</v>
      </c>
      <c r="D574" s="11">
        <v>20</v>
      </c>
      <c r="E574" s="6">
        <f t="shared" si="29"/>
        <v>405.88333333333338</v>
      </c>
      <c r="F574" s="6">
        <f t="shared" si="30"/>
        <v>487.06000000000006</v>
      </c>
      <c r="G574" s="16">
        <v>9741.2000000000007</v>
      </c>
      <c r="H574" s="16"/>
      <c r="I574" s="11">
        <v>1028360</v>
      </c>
      <c r="J574" s="11" t="s">
        <v>26</v>
      </c>
      <c r="K574" s="48" t="s">
        <v>671</v>
      </c>
    </row>
    <row r="575" spans="1:11" x14ac:dyDescent="0.25">
      <c r="A575" s="12">
        <v>1000883743</v>
      </c>
      <c r="B575" s="13" t="s">
        <v>587</v>
      </c>
      <c r="C575" s="11" t="s">
        <v>591</v>
      </c>
      <c r="D575" s="11">
        <v>10</v>
      </c>
      <c r="E575" s="6">
        <f t="shared" si="29"/>
        <v>374.95000000000005</v>
      </c>
      <c r="F575" s="6">
        <f t="shared" si="30"/>
        <v>449.94000000000005</v>
      </c>
      <c r="G575" s="16">
        <v>4499.4000000000005</v>
      </c>
      <c r="H575" s="16"/>
      <c r="I575" s="11">
        <v>1028360</v>
      </c>
      <c r="J575" s="11" t="s">
        <v>26</v>
      </c>
      <c r="K575" s="48" t="s">
        <v>671</v>
      </c>
    </row>
    <row r="576" spans="1:11" x14ac:dyDescent="0.25">
      <c r="A576" s="12">
        <v>1000883744</v>
      </c>
      <c r="B576" s="13" t="s">
        <v>588</v>
      </c>
      <c r="C576" s="11" t="s">
        <v>591</v>
      </c>
      <c r="D576" s="11">
        <v>12</v>
      </c>
      <c r="E576" s="6">
        <f t="shared" si="29"/>
        <v>313.2000000000001</v>
      </c>
      <c r="F576" s="6">
        <f t="shared" si="30"/>
        <v>375.84000000000009</v>
      </c>
      <c r="G576" s="16">
        <v>4510.0800000000008</v>
      </c>
      <c r="H576" s="16"/>
      <c r="I576" s="11">
        <v>1028360</v>
      </c>
      <c r="J576" s="11" t="s">
        <v>26</v>
      </c>
      <c r="K576" s="48" t="s">
        <v>671</v>
      </c>
    </row>
    <row r="577" spans="1:11" x14ac:dyDescent="0.25">
      <c r="A577" s="12">
        <v>1000883745</v>
      </c>
      <c r="B577" s="13" t="s">
        <v>589</v>
      </c>
      <c r="C577" s="11" t="s">
        <v>591</v>
      </c>
      <c r="D577" s="11">
        <v>9</v>
      </c>
      <c r="E577" s="6">
        <f t="shared" si="29"/>
        <v>263.56666666666672</v>
      </c>
      <c r="F577" s="6">
        <f t="shared" si="30"/>
        <v>316.28000000000003</v>
      </c>
      <c r="G577" s="16">
        <v>2846.5200000000004</v>
      </c>
      <c r="H577" s="16"/>
      <c r="I577" s="11">
        <v>1028360</v>
      </c>
      <c r="J577" s="11" t="s">
        <v>26</v>
      </c>
      <c r="K577" s="48" t="s">
        <v>671</v>
      </c>
    </row>
    <row r="578" spans="1:11" x14ac:dyDescent="0.25">
      <c r="A578" s="12">
        <v>1000051657</v>
      </c>
      <c r="B578" s="13" t="s">
        <v>592</v>
      </c>
      <c r="C578" s="11" t="s">
        <v>187</v>
      </c>
      <c r="D578" s="11">
        <v>155</v>
      </c>
      <c r="E578" s="6">
        <f t="shared" si="29"/>
        <v>43.166666666666664</v>
      </c>
      <c r="F578" s="6">
        <f t="shared" si="30"/>
        <v>51.8</v>
      </c>
      <c r="G578" s="16">
        <v>8029</v>
      </c>
      <c r="H578" s="16"/>
      <c r="I578" s="11">
        <v>1031835</v>
      </c>
      <c r="J578" s="11" t="s">
        <v>26</v>
      </c>
      <c r="K578" s="48" t="s">
        <v>7</v>
      </c>
    </row>
    <row r="579" spans="1:11" x14ac:dyDescent="0.25">
      <c r="A579" s="12">
        <v>1000225306</v>
      </c>
      <c r="B579" s="13" t="s">
        <v>593</v>
      </c>
      <c r="C579" s="11" t="s">
        <v>1</v>
      </c>
      <c r="D579" s="11">
        <v>5</v>
      </c>
      <c r="E579" s="6">
        <f t="shared" si="29"/>
        <v>2993.3333333333335</v>
      </c>
      <c r="F579" s="6">
        <f t="shared" si="30"/>
        <v>3592</v>
      </c>
      <c r="G579" s="16">
        <v>17960</v>
      </c>
      <c r="H579" s="16"/>
      <c r="I579" s="11">
        <v>1031835</v>
      </c>
      <c r="J579" s="11" t="s">
        <v>26</v>
      </c>
      <c r="K579" s="48" t="s">
        <v>674</v>
      </c>
    </row>
    <row r="580" spans="1:11" x14ac:dyDescent="0.25">
      <c r="A580" s="12">
        <v>1000229220</v>
      </c>
      <c r="B580" s="13" t="s">
        <v>594</v>
      </c>
      <c r="C580" s="11" t="s">
        <v>292</v>
      </c>
      <c r="D580" s="11">
        <v>110</v>
      </c>
      <c r="E580" s="6">
        <f t="shared" si="29"/>
        <v>252.89393939393943</v>
      </c>
      <c r="F580" s="6">
        <f t="shared" si="30"/>
        <v>303.4727272727273</v>
      </c>
      <c r="G580" s="16">
        <v>33382</v>
      </c>
      <c r="H580" s="16"/>
      <c r="I580" s="11">
        <v>1031835</v>
      </c>
      <c r="J580" s="11" t="s">
        <v>26</v>
      </c>
      <c r="K580" s="48" t="s">
        <v>7</v>
      </c>
    </row>
    <row r="581" spans="1:11" x14ac:dyDescent="0.25">
      <c r="A581" s="12">
        <v>1000229236</v>
      </c>
      <c r="B581" s="13" t="s">
        <v>595</v>
      </c>
      <c r="C581" s="11" t="s">
        <v>292</v>
      </c>
      <c r="D581" s="11">
        <v>180</v>
      </c>
      <c r="E581" s="6">
        <f t="shared" si="29"/>
        <v>252.88888888888889</v>
      </c>
      <c r="F581" s="6">
        <f t="shared" si="30"/>
        <v>303.46666666666664</v>
      </c>
      <c r="G581" s="16">
        <v>54624</v>
      </c>
      <c r="H581" s="16"/>
      <c r="I581" s="11">
        <v>1031835</v>
      </c>
      <c r="J581" s="11" t="s">
        <v>26</v>
      </c>
      <c r="K581" s="48" t="s">
        <v>7</v>
      </c>
    </row>
    <row r="582" spans="1:11" x14ac:dyDescent="0.25">
      <c r="A582" s="12">
        <v>1000229658</v>
      </c>
      <c r="B582" s="13" t="s">
        <v>596</v>
      </c>
      <c r="C582" s="11" t="s">
        <v>292</v>
      </c>
      <c r="D582" s="11">
        <v>290</v>
      </c>
      <c r="E582" s="6">
        <f t="shared" si="29"/>
        <v>416.66666666666669</v>
      </c>
      <c r="F582" s="6">
        <f t="shared" si="30"/>
        <v>500</v>
      </c>
      <c r="G582" s="16">
        <v>145000</v>
      </c>
      <c r="H582" s="16"/>
      <c r="I582" s="11">
        <v>1031835</v>
      </c>
      <c r="J582" s="11" t="s">
        <v>26</v>
      </c>
      <c r="K582" s="48" t="s">
        <v>674</v>
      </c>
    </row>
    <row r="583" spans="1:11" x14ac:dyDescent="0.25">
      <c r="A583" s="12">
        <v>1000229661</v>
      </c>
      <c r="B583" s="13" t="s">
        <v>597</v>
      </c>
      <c r="C583" s="11" t="s">
        <v>292</v>
      </c>
      <c r="D583" s="11">
        <v>1</v>
      </c>
      <c r="E583" s="6">
        <f t="shared" si="29"/>
        <v>3724.083333333333</v>
      </c>
      <c r="F583" s="6">
        <f t="shared" si="30"/>
        <v>4468.8999999999996</v>
      </c>
      <c r="G583" s="16">
        <v>4468.8999999999996</v>
      </c>
      <c r="H583" s="16"/>
      <c r="I583" s="11">
        <v>1031835</v>
      </c>
      <c r="J583" s="11" t="s">
        <v>26</v>
      </c>
      <c r="K583" s="48" t="s">
        <v>674</v>
      </c>
    </row>
    <row r="584" spans="1:11" x14ac:dyDescent="0.25">
      <c r="A584" s="12">
        <v>1000229661</v>
      </c>
      <c r="B584" s="13" t="s">
        <v>597</v>
      </c>
      <c r="C584" s="11" t="s">
        <v>292</v>
      </c>
      <c r="D584" s="11">
        <v>3</v>
      </c>
      <c r="E584" s="6">
        <f t="shared" si="29"/>
        <v>3723.5277777777783</v>
      </c>
      <c r="F584" s="6">
        <f t="shared" si="30"/>
        <v>4468.2333333333336</v>
      </c>
      <c r="G584" s="16">
        <v>13404.7</v>
      </c>
      <c r="H584" s="16"/>
      <c r="I584" s="11">
        <v>1031835</v>
      </c>
      <c r="J584" s="11" t="s">
        <v>26</v>
      </c>
      <c r="K584" s="48" t="s">
        <v>674</v>
      </c>
    </row>
    <row r="585" spans="1:11" x14ac:dyDescent="0.25">
      <c r="A585" s="12">
        <v>1000229662</v>
      </c>
      <c r="B585" s="13" t="s">
        <v>598</v>
      </c>
      <c r="C585" s="11" t="s">
        <v>292</v>
      </c>
      <c r="D585" s="11">
        <v>1</v>
      </c>
      <c r="E585" s="6">
        <f t="shared" si="29"/>
        <v>3724.083333333333</v>
      </c>
      <c r="F585" s="6">
        <f t="shared" si="30"/>
        <v>4468.8999999999996</v>
      </c>
      <c r="G585" s="16">
        <v>4468.8999999999996</v>
      </c>
      <c r="H585" s="16"/>
      <c r="I585" s="11">
        <v>1031835</v>
      </c>
      <c r="J585" s="11" t="s">
        <v>26</v>
      </c>
      <c r="K585" s="48" t="s">
        <v>674</v>
      </c>
    </row>
    <row r="586" spans="1:11" x14ac:dyDescent="0.25">
      <c r="A586" s="12">
        <v>1000229662</v>
      </c>
      <c r="B586" s="13" t="s">
        <v>598</v>
      </c>
      <c r="C586" s="11" t="s">
        <v>292</v>
      </c>
      <c r="D586" s="11">
        <v>3</v>
      </c>
      <c r="E586" s="6">
        <f t="shared" si="29"/>
        <v>3723.5277777777783</v>
      </c>
      <c r="F586" s="6">
        <f t="shared" si="30"/>
        <v>4468.2333333333336</v>
      </c>
      <c r="G586" s="16">
        <v>13404.7</v>
      </c>
      <c r="H586" s="16"/>
      <c r="I586" s="11">
        <v>1031835</v>
      </c>
      <c r="J586" s="11" t="s">
        <v>26</v>
      </c>
      <c r="K586" s="48" t="s">
        <v>674</v>
      </c>
    </row>
    <row r="587" spans="1:11" x14ac:dyDescent="0.25">
      <c r="A587" s="12">
        <v>1000229663</v>
      </c>
      <c r="B587" s="13" t="s">
        <v>599</v>
      </c>
      <c r="C587" s="11" t="s">
        <v>292</v>
      </c>
      <c r="D587" s="11">
        <v>2</v>
      </c>
      <c r="E587" s="6">
        <f t="shared" si="29"/>
        <v>3723.25</v>
      </c>
      <c r="F587" s="6">
        <f t="shared" si="30"/>
        <v>4467.8999999999996</v>
      </c>
      <c r="G587" s="16">
        <v>8935.7999999999993</v>
      </c>
      <c r="H587" s="16"/>
      <c r="I587" s="11">
        <v>1031835</v>
      </c>
      <c r="J587" s="11" t="s">
        <v>26</v>
      </c>
      <c r="K587" s="48" t="s">
        <v>674</v>
      </c>
    </row>
    <row r="588" spans="1:11" x14ac:dyDescent="0.25">
      <c r="A588" s="12">
        <v>1000231989</v>
      </c>
      <c r="B588" s="13" t="s">
        <v>600</v>
      </c>
      <c r="C588" s="11" t="s">
        <v>1</v>
      </c>
      <c r="D588" s="11">
        <v>38</v>
      </c>
      <c r="E588" s="6">
        <f t="shared" si="29"/>
        <v>406.0087719298246</v>
      </c>
      <c r="F588" s="6">
        <f t="shared" si="30"/>
        <v>487.21052631578948</v>
      </c>
      <c r="G588" s="16">
        <v>18514</v>
      </c>
      <c r="H588" s="16"/>
      <c r="I588" s="11">
        <v>1031835</v>
      </c>
      <c r="J588" s="11" t="s">
        <v>26</v>
      </c>
      <c r="K588" s="48" t="s">
        <v>674</v>
      </c>
    </row>
    <row r="589" spans="1:11" x14ac:dyDescent="0.25">
      <c r="A589" s="12">
        <v>1000238667</v>
      </c>
      <c r="B589" s="13" t="s">
        <v>601</v>
      </c>
      <c r="C589" s="11" t="s">
        <v>1</v>
      </c>
      <c r="D589" s="11">
        <v>12</v>
      </c>
      <c r="E589" s="6">
        <f t="shared" si="29"/>
        <v>190.41666666666669</v>
      </c>
      <c r="F589" s="6">
        <f t="shared" si="30"/>
        <v>228.5</v>
      </c>
      <c r="G589" s="16">
        <v>2742</v>
      </c>
      <c r="H589" s="16"/>
      <c r="I589" s="11">
        <v>1031835</v>
      </c>
      <c r="J589" s="11" t="s">
        <v>26</v>
      </c>
      <c r="K589" s="48" t="s">
        <v>674</v>
      </c>
    </row>
    <row r="590" spans="1:11" x14ac:dyDescent="0.25">
      <c r="A590" s="12">
        <v>1000239362</v>
      </c>
      <c r="B590" s="13" t="s">
        <v>602</v>
      </c>
      <c r="C590" s="11" t="s">
        <v>1</v>
      </c>
      <c r="D590" s="11">
        <v>4</v>
      </c>
      <c r="E590" s="6">
        <f t="shared" si="29"/>
        <v>225.41666666666669</v>
      </c>
      <c r="F590" s="6">
        <f t="shared" si="30"/>
        <v>270.5</v>
      </c>
      <c r="G590" s="16">
        <v>1082</v>
      </c>
      <c r="H590" s="16"/>
      <c r="I590" s="11">
        <v>1031835</v>
      </c>
      <c r="J590" s="11" t="s">
        <v>26</v>
      </c>
      <c r="K590" s="48" t="s">
        <v>7</v>
      </c>
    </row>
    <row r="591" spans="1:11" x14ac:dyDescent="0.25">
      <c r="A591" s="12">
        <v>1000254414</v>
      </c>
      <c r="B591" s="13" t="s">
        <v>603</v>
      </c>
      <c r="C591" s="11" t="s">
        <v>1</v>
      </c>
      <c r="D591" s="11">
        <v>60</v>
      </c>
      <c r="E591" s="6">
        <f t="shared" si="29"/>
        <v>126.44444444444444</v>
      </c>
      <c r="F591" s="6">
        <f t="shared" si="30"/>
        <v>151.73333333333332</v>
      </c>
      <c r="G591" s="16">
        <v>9104</v>
      </c>
      <c r="H591" s="16"/>
      <c r="I591" s="11">
        <v>1031835</v>
      </c>
      <c r="J591" s="11" t="s">
        <v>26</v>
      </c>
      <c r="K591" s="48" t="s">
        <v>674</v>
      </c>
    </row>
    <row r="592" spans="1:11" x14ac:dyDescent="0.25">
      <c r="A592" s="12">
        <v>1000342080</v>
      </c>
      <c r="B592" s="13" t="s">
        <v>604</v>
      </c>
      <c r="C592" s="11" t="s">
        <v>1</v>
      </c>
      <c r="D592" s="11">
        <v>38</v>
      </c>
      <c r="E592" s="6">
        <f t="shared" si="29"/>
        <v>270.5263157894737</v>
      </c>
      <c r="F592" s="6">
        <f t="shared" si="30"/>
        <v>324.63157894736844</v>
      </c>
      <c r="G592" s="16">
        <v>12336</v>
      </c>
      <c r="H592" s="16"/>
      <c r="I592" s="11">
        <v>1031835</v>
      </c>
      <c r="J592" s="11" t="s">
        <v>26</v>
      </c>
      <c r="K592" s="48" t="s">
        <v>674</v>
      </c>
    </row>
    <row r="593" spans="1:11" x14ac:dyDescent="0.25">
      <c r="A593" s="12">
        <v>9000000435</v>
      </c>
      <c r="B593" s="13" t="s">
        <v>605</v>
      </c>
      <c r="C593" s="11" t="s">
        <v>1</v>
      </c>
      <c r="D593" s="11">
        <v>22</v>
      </c>
      <c r="E593" s="6">
        <f t="shared" si="29"/>
        <v>35.166666666666671</v>
      </c>
      <c r="F593" s="6">
        <f t="shared" si="30"/>
        <v>42.2</v>
      </c>
      <c r="G593" s="16">
        <v>928.40000000000009</v>
      </c>
      <c r="H593" s="16"/>
      <c r="I593" s="11">
        <v>1031835</v>
      </c>
      <c r="J593" s="11" t="s">
        <v>26</v>
      </c>
      <c r="K593" s="48" t="s">
        <v>7</v>
      </c>
    </row>
    <row r="594" spans="1:11" x14ac:dyDescent="0.25">
      <c r="A594" s="12">
        <v>9000011529</v>
      </c>
      <c r="B594" s="13" t="s">
        <v>606</v>
      </c>
      <c r="C594" s="11" t="s">
        <v>1</v>
      </c>
      <c r="D594" s="11">
        <v>7</v>
      </c>
      <c r="E594" s="6">
        <f t="shared" si="29"/>
        <v>47.769761904761914</v>
      </c>
      <c r="F594" s="6">
        <f t="shared" si="30"/>
        <v>57.323714285714296</v>
      </c>
      <c r="G594" s="16">
        <v>401.26600000000008</v>
      </c>
      <c r="H594" s="16"/>
      <c r="I594" s="11">
        <v>1031835</v>
      </c>
      <c r="J594" s="11" t="s">
        <v>26</v>
      </c>
      <c r="K594" s="48" t="s">
        <v>7</v>
      </c>
    </row>
    <row r="595" spans="1:11" x14ac:dyDescent="0.25">
      <c r="A595" s="12">
        <v>9000011539</v>
      </c>
      <c r="B595" s="13" t="s">
        <v>607</v>
      </c>
      <c r="C595" s="11" t="s">
        <v>1</v>
      </c>
      <c r="D595" s="11">
        <v>6</v>
      </c>
      <c r="E595" s="6">
        <f t="shared" si="29"/>
        <v>204.33583333333331</v>
      </c>
      <c r="F595" s="6">
        <f t="shared" si="30"/>
        <v>245.20299999999997</v>
      </c>
      <c r="G595" s="16">
        <v>1471.2179999999998</v>
      </c>
      <c r="H595" s="16"/>
      <c r="I595" s="11">
        <v>1031835</v>
      </c>
      <c r="J595" s="11" t="s">
        <v>26</v>
      </c>
      <c r="K595" s="48" t="s">
        <v>674</v>
      </c>
    </row>
    <row r="596" spans="1:11" x14ac:dyDescent="0.25">
      <c r="A596" s="12">
        <v>1000076547</v>
      </c>
      <c r="B596" s="13" t="s">
        <v>608</v>
      </c>
      <c r="C596" s="11" t="s">
        <v>1</v>
      </c>
      <c r="D596" s="11">
        <v>9</v>
      </c>
      <c r="E596" s="6">
        <f t="shared" si="29"/>
        <v>626.38888888888891</v>
      </c>
      <c r="F596" s="6">
        <f t="shared" si="30"/>
        <v>751.66666666666663</v>
      </c>
      <c r="G596" s="16">
        <v>6765</v>
      </c>
      <c r="H596" s="16"/>
      <c r="I596" s="11">
        <v>1037394</v>
      </c>
      <c r="J596" s="11" t="s">
        <v>26</v>
      </c>
      <c r="K596" s="48" t="s">
        <v>676</v>
      </c>
    </row>
    <row r="597" spans="1:11" x14ac:dyDescent="0.25">
      <c r="A597" s="12">
        <v>1000101849</v>
      </c>
      <c r="B597" s="13" t="s">
        <v>609</v>
      </c>
      <c r="C597" s="11" t="s">
        <v>1</v>
      </c>
      <c r="D597" s="11">
        <v>2</v>
      </c>
      <c r="E597" s="6">
        <f t="shared" si="29"/>
        <v>15.833333333333334</v>
      </c>
      <c r="F597" s="6">
        <f t="shared" si="30"/>
        <v>19</v>
      </c>
      <c r="G597" s="16">
        <v>38</v>
      </c>
      <c r="H597" s="16"/>
      <c r="I597" s="11">
        <v>1037394</v>
      </c>
      <c r="J597" s="11" t="s">
        <v>26</v>
      </c>
      <c r="K597" s="48" t="s">
        <v>676</v>
      </c>
    </row>
    <row r="598" spans="1:11" x14ac:dyDescent="0.25">
      <c r="A598" s="12">
        <v>1000227838</v>
      </c>
      <c r="B598" s="13" t="s">
        <v>610</v>
      </c>
      <c r="C598" s="11" t="s">
        <v>1</v>
      </c>
      <c r="D598" s="11">
        <v>3</v>
      </c>
      <c r="E598" s="6">
        <f t="shared" si="29"/>
        <v>689.72222222222217</v>
      </c>
      <c r="F598" s="6">
        <f t="shared" si="30"/>
        <v>827.66666666666663</v>
      </c>
      <c r="G598" s="16">
        <v>2483</v>
      </c>
      <c r="H598" s="16"/>
      <c r="I598" s="11">
        <v>1037394</v>
      </c>
      <c r="J598" s="11" t="s">
        <v>26</v>
      </c>
      <c r="K598" s="48" t="s">
        <v>676</v>
      </c>
    </row>
    <row r="599" spans="1:11" x14ac:dyDescent="0.25">
      <c r="A599" s="12">
        <v>1000232661</v>
      </c>
      <c r="B599" s="13" t="s">
        <v>611</v>
      </c>
      <c r="C599" s="11" t="s">
        <v>1</v>
      </c>
      <c r="D599" s="11">
        <v>2</v>
      </c>
      <c r="E599" s="6">
        <f t="shared" si="29"/>
        <v>906.25</v>
      </c>
      <c r="F599" s="6">
        <f t="shared" si="30"/>
        <v>1087.5</v>
      </c>
      <c r="G599" s="16">
        <v>2175</v>
      </c>
      <c r="H599" s="16"/>
      <c r="I599" s="11">
        <v>1037394</v>
      </c>
      <c r="J599" s="11" t="s">
        <v>26</v>
      </c>
      <c r="K599" s="48" t="s">
        <v>676</v>
      </c>
    </row>
    <row r="600" spans="1:11" x14ac:dyDescent="0.25">
      <c r="A600" s="12">
        <v>1000232663</v>
      </c>
      <c r="B600" s="13" t="s">
        <v>612</v>
      </c>
      <c r="C600" s="11" t="s">
        <v>1</v>
      </c>
      <c r="D600" s="11">
        <v>6</v>
      </c>
      <c r="E600" s="6">
        <f t="shared" si="29"/>
        <v>1870</v>
      </c>
      <c r="F600" s="6">
        <f t="shared" si="30"/>
        <v>2244</v>
      </c>
      <c r="G600" s="16">
        <v>13464</v>
      </c>
      <c r="H600" s="16"/>
      <c r="I600" s="11">
        <v>1037394</v>
      </c>
      <c r="J600" s="11" t="s">
        <v>26</v>
      </c>
      <c r="K600" s="48" t="s">
        <v>676</v>
      </c>
    </row>
    <row r="601" spans="1:11" x14ac:dyDescent="0.25">
      <c r="A601" s="12">
        <v>1000233015</v>
      </c>
      <c r="B601" s="13" t="s">
        <v>613</v>
      </c>
      <c r="C601" s="11" t="s">
        <v>1</v>
      </c>
      <c r="D601" s="11">
        <v>3</v>
      </c>
      <c r="E601" s="6">
        <f t="shared" si="29"/>
        <v>160</v>
      </c>
      <c r="F601" s="6">
        <f t="shared" si="30"/>
        <v>192</v>
      </c>
      <c r="G601" s="16">
        <v>576</v>
      </c>
      <c r="H601" s="16"/>
      <c r="I601" s="11">
        <v>1037394</v>
      </c>
      <c r="J601" s="11" t="s">
        <v>26</v>
      </c>
      <c r="K601" s="48" t="s">
        <v>676</v>
      </c>
    </row>
    <row r="602" spans="1:11" x14ac:dyDescent="0.25">
      <c r="A602" s="12">
        <v>1000234512</v>
      </c>
      <c r="B602" s="13" t="s">
        <v>614</v>
      </c>
      <c r="C602" s="11" t="s">
        <v>1</v>
      </c>
      <c r="D602" s="11">
        <v>25</v>
      </c>
      <c r="E602" s="6">
        <f t="shared" si="29"/>
        <v>2190.8666666666668</v>
      </c>
      <c r="F602" s="6">
        <f t="shared" si="30"/>
        <v>2629.04</v>
      </c>
      <c r="G602" s="16">
        <v>65726</v>
      </c>
      <c r="H602" s="16"/>
      <c r="I602" s="11">
        <v>1037394</v>
      </c>
      <c r="J602" s="11" t="s">
        <v>26</v>
      </c>
      <c r="K602" s="48" t="s">
        <v>676</v>
      </c>
    </row>
    <row r="603" spans="1:11" x14ac:dyDescent="0.25">
      <c r="A603" s="12">
        <v>1000234753</v>
      </c>
      <c r="B603" s="13" t="s">
        <v>615</v>
      </c>
      <c r="C603" s="11" t="s">
        <v>1</v>
      </c>
      <c r="D603" s="11">
        <v>2</v>
      </c>
      <c r="E603" s="6">
        <f t="shared" si="29"/>
        <v>207.91666666666669</v>
      </c>
      <c r="F603" s="6">
        <f t="shared" si="30"/>
        <v>249.5</v>
      </c>
      <c r="G603" s="16">
        <v>499</v>
      </c>
      <c r="H603" s="16"/>
      <c r="I603" s="11">
        <v>1037394</v>
      </c>
      <c r="J603" s="11" t="s">
        <v>26</v>
      </c>
      <c r="K603" s="48" t="s">
        <v>676</v>
      </c>
    </row>
    <row r="604" spans="1:11" x14ac:dyDescent="0.25">
      <c r="A604" s="12">
        <v>1000239433</v>
      </c>
      <c r="B604" s="13" t="s">
        <v>616</v>
      </c>
      <c r="C604" s="11" t="s">
        <v>1</v>
      </c>
      <c r="D604" s="11">
        <v>4</v>
      </c>
      <c r="E604" s="6">
        <f t="shared" si="29"/>
        <v>23.958333333333336</v>
      </c>
      <c r="F604" s="6">
        <f t="shared" si="30"/>
        <v>28.75</v>
      </c>
      <c r="G604" s="16">
        <v>115</v>
      </c>
      <c r="H604" s="16"/>
      <c r="I604" s="11">
        <v>1037394</v>
      </c>
      <c r="J604" s="11" t="s">
        <v>26</v>
      </c>
      <c r="K604" s="48" t="s">
        <v>676</v>
      </c>
    </row>
    <row r="605" spans="1:11" x14ac:dyDescent="0.25">
      <c r="A605" s="12">
        <v>1000239645</v>
      </c>
      <c r="B605" s="13" t="s">
        <v>617</v>
      </c>
      <c r="C605" s="11" t="s">
        <v>1</v>
      </c>
      <c r="D605" s="11">
        <v>1</v>
      </c>
      <c r="E605" s="6">
        <f t="shared" si="29"/>
        <v>1350</v>
      </c>
      <c r="F605" s="6">
        <f t="shared" si="30"/>
        <v>1620</v>
      </c>
      <c r="G605" s="16">
        <v>1620</v>
      </c>
      <c r="H605" s="16"/>
      <c r="I605" s="11">
        <v>1037394</v>
      </c>
      <c r="J605" s="11" t="s">
        <v>26</v>
      </c>
      <c r="K605" s="48" t="s">
        <v>676</v>
      </c>
    </row>
    <row r="606" spans="1:11" x14ac:dyDescent="0.25">
      <c r="A606" s="12">
        <v>1000243318</v>
      </c>
      <c r="B606" s="13" t="s">
        <v>618</v>
      </c>
      <c r="C606" s="11" t="s">
        <v>1</v>
      </c>
      <c r="D606" s="11">
        <v>5</v>
      </c>
      <c r="E606" s="6">
        <f t="shared" si="29"/>
        <v>6666.666666666667</v>
      </c>
      <c r="F606" s="6">
        <f t="shared" si="30"/>
        <v>8000</v>
      </c>
      <c r="G606" s="16">
        <v>40000</v>
      </c>
      <c r="H606" s="16"/>
      <c r="I606" s="11">
        <v>1037394</v>
      </c>
      <c r="J606" s="11" t="s">
        <v>26</v>
      </c>
      <c r="K606" s="48" t="s">
        <v>676</v>
      </c>
    </row>
    <row r="607" spans="1:11" x14ac:dyDescent="0.25">
      <c r="A607" s="12">
        <v>1000250118</v>
      </c>
      <c r="B607" s="13" t="s">
        <v>619</v>
      </c>
      <c r="C607" s="11" t="s">
        <v>1</v>
      </c>
      <c r="D607" s="11">
        <v>1</v>
      </c>
      <c r="E607" s="6">
        <f t="shared" si="29"/>
        <v>5440</v>
      </c>
      <c r="F607" s="6">
        <f t="shared" si="30"/>
        <v>6528</v>
      </c>
      <c r="G607" s="16">
        <v>6528</v>
      </c>
      <c r="H607" s="16"/>
      <c r="I607" s="11">
        <v>1037394</v>
      </c>
      <c r="J607" s="11" t="s">
        <v>26</v>
      </c>
      <c r="K607" s="48" t="s">
        <v>676</v>
      </c>
    </row>
    <row r="608" spans="1:11" x14ac:dyDescent="0.25">
      <c r="A608" s="12">
        <v>1000250121</v>
      </c>
      <c r="B608" s="13" t="s">
        <v>620</v>
      </c>
      <c r="C608" s="11" t="s">
        <v>1</v>
      </c>
      <c r="D608" s="11">
        <v>3</v>
      </c>
      <c r="E608" s="6">
        <f t="shared" si="29"/>
        <v>1838.3333333333335</v>
      </c>
      <c r="F608" s="6">
        <f t="shared" si="30"/>
        <v>2206</v>
      </c>
      <c r="G608" s="16">
        <v>6618</v>
      </c>
      <c r="H608" s="16"/>
      <c r="I608" s="11">
        <v>1037394</v>
      </c>
      <c r="J608" s="11" t="s">
        <v>26</v>
      </c>
      <c r="K608" s="48" t="s">
        <v>676</v>
      </c>
    </row>
    <row r="609" spans="1:11" x14ac:dyDescent="0.25">
      <c r="A609" s="12">
        <v>1000253469</v>
      </c>
      <c r="B609" s="13" t="s">
        <v>621</v>
      </c>
      <c r="C609" s="11" t="s">
        <v>1</v>
      </c>
      <c r="D609" s="11">
        <v>2</v>
      </c>
      <c r="E609" s="6">
        <f t="shared" si="29"/>
        <v>833.33333333333337</v>
      </c>
      <c r="F609" s="6">
        <f t="shared" si="30"/>
        <v>1000</v>
      </c>
      <c r="G609" s="16">
        <v>2000</v>
      </c>
      <c r="H609" s="16"/>
      <c r="I609" s="11">
        <v>1037394</v>
      </c>
      <c r="J609" s="11" t="s">
        <v>26</v>
      </c>
      <c r="K609" s="48" t="s">
        <v>676</v>
      </c>
    </row>
    <row r="610" spans="1:11" x14ac:dyDescent="0.25">
      <c r="A610" s="12">
        <v>1000347523</v>
      </c>
      <c r="B610" s="13" t="s">
        <v>622</v>
      </c>
      <c r="C610" s="11" t="s">
        <v>1</v>
      </c>
      <c r="D610" s="11">
        <v>4</v>
      </c>
      <c r="E610" s="6">
        <f t="shared" si="29"/>
        <v>52.916666666666671</v>
      </c>
      <c r="F610" s="6">
        <f t="shared" si="30"/>
        <v>63.5</v>
      </c>
      <c r="G610" s="16">
        <v>254</v>
      </c>
      <c r="H610" s="16"/>
      <c r="I610" s="11">
        <v>1037394</v>
      </c>
      <c r="J610" s="11" t="s">
        <v>26</v>
      </c>
      <c r="K610" s="48" t="s">
        <v>676</v>
      </c>
    </row>
    <row r="611" spans="1:11" x14ac:dyDescent="0.25">
      <c r="A611" s="12">
        <v>1000052576</v>
      </c>
      <c r="B611" s="13" t="s">
        <v>623</v>
      </c>
      <c r="C611" s="11" t="s">
        <v>1</v>
      </c>
      <c r="D611" s="11">
        <v>91</v>
      </c>
      <c r="E611" s="6">
        <f t="shared" si="29"/>
        <v>151.19963369963369</v>
      </c>
      <c r="F611" s="6">
        <f t="shared" si="30"/>
        <v>181.43956043956044</v>
      </c>
      <c r="G611" s="16">
        <v>16511</v>
      </c>
      <c r="H611" s="16"/>
      <c r="I611" s="11">
        <v>1037413</v>
      </c>
      <c r="J611" s="11" t="s">
        <v>26</v>
      </c>
      <c r="K611" s="48" t="s">
        <v>676</v>
      </c>
    </row>
    <row r="612" spans="1:11" x14ac:dyDescent="0.25">
      <c r="A612" s="12">
        <v>1000075442</v>
      </c>
      <c r="B612" s="13" t="s">
        <v>624</v>
      </c>
      <c r="C612" s="11" t="s">
        <v>1</v>
      </c>
      <c r="D612" s="11">
        <v>30</v>
      </c>
      <c r="E612" s="6">
        <f t="shared" si="29"/>
        <v>28.805555555555561</v>
      </c>
      <c r="F612" s="6">
        <f t="shared" si="30"/>
        <v>34.56666666666667</v>
      </c>
      <c r="G612" s="16">
        <v>1037</v>
      </c>
      <c r="H612" s="16"/>
      <c r="I612" s="11">
        <v>1037413</v>
      </c>
      <c r="J612" s="11" t="s">
        <v>26</v>
      </c>
      <c r="K612" s="48" t="s">
        <v>676</v>
      </c>
    </row>
    <row r="613" spans="1:11" x14ac:dyDescent="0.25">
      <c r="A613" s="12">
        <v>1000075444</v>
      </c>
      <c r="B613" s="13" t="s">
        <v>625</v>
      </c>
      <c r="C613" s="11" t="s">
        <v>1</v>
      </c>
      <c r="D613" s="11">
        <v>30</v>
      </c>
      <c r="E613" s="6">
        <f t="shared" si="29"/>
        <v>11.916666666666668</v>
      </c>
      <c r="F613" s="6">
        <f t="shared" si="30"/>
        <v>14.3</v>
      </c>
      <c r="G613" s="16">
        <v>429</v>
      </c>
      <c r="H613" s="16"/>
      <c r="I613" s="11">
        <v>1037413</v>
      </c>
      <c r="J613" s="11" t="s">
        <v>26</v>
      </c>
      <c r="K613" s="48" t="s">
        <v>676</v>
      </c>
    </row>
    <row r="614" spans="1:11" x14ac:dyDescent="0.25">
      <c r="A614" s="12">
        <v>1000075446</v>
      </c>
      <c r="B614" s="13" t="s">
        <v>626</v>
      </c>
      <c r="C614" s="11" t="s">
        <v>1</v>
      </c>
      <c r="D614" s="11">
        <v>92</v>
      </c>
      <c r="E614" s="6">
        <f t="shared" si="29"/>
        <v>16.911231884057973</v>
      </c>
      <c r="F614" s="6">
        <f t="shared" si="30"/>
        <v>20.293478260869566</v>
      </c>
      <c r="G614" s="16">
        <v>1867</v>
      </c>
      <c r="H614" s="16"/>
      <c r="I614" s="11">
        <v>1037413</v>
      </c>
      <c r="J614" s="11" t="s">
        <v>26</v>
      </c>
      <c r="K614" s="48" t="s">
        <v>676</v>
      </c>
    </row>
    <row r="615" spans="1:11" x14ac:dyDescent="0.25">
      <c r="A615" s="12">
        <v>1000078107</v>
      </c>
      <c r="B615" s="13" t="s">
        <v>627</v>
      </c>
      <c r="C615" s="11" t="s">
        <v>1</v>
      </c>
      <c r="D615" s="11">
        <v>40</v>
      </c>
      <c r="E615" s="6">
        <f t="shared" si="29"/>
        <v>34</v>
      </c>
      <c r="F615" s="6">
        <f t="shared" si="30"/>
        <v>40.799999999999997</v>
      </c>
      <c r="G615" s="16">
        <v>1632</v>
      </c>
      <c r="H615" s="16"/>
      <c r="I615" s="11">
        <v>1037413</v>
      </c>
      <c r="J615" s="11" t="s">
        <v>26</v>
      </c>
      <c r="K615" s="48" t="s">
        <v>676</v>
      </c>
    </row>
    <row r="616" spans="1:11" x14ac:dyDescent="0.25">
      <c r="A616" s="12">
        <v>1000168595</v>
      </c>
      <c r="B616" s="13" t="s">
        <v>628</v>
      </c>
      <c r="C616" s="11" t="s">
        <v>1</v>
      </c>
      <c r="D616" s="11">
        <v>2</v>
      </c>
      <c r="E616" s="6">
        <f t="shared" si="29"/>
        <v>36.25</v>
      </c>
      <c r="F616" s="6">
        <f t="shared" si="30"/>
        <v>43.5</v>
      </c>
      <c r="G616" s="16">
        <v>87</v>
      </c>
      <c r="H616" s="16"/>
      <c r="I616" s="11">
        <v>1037413</v>
      </c>
      <c r="J616" s="11" t="s">
        <v>26</v>
      </c>
      <c r="K616" s="48" t="s">
        <v>676</v>
      </c>
    </row>
    <row r="617" spans="1:11" x14ac:dyDescent="0.25">
      <c r="A617" s="12">
        <v>1000225794</v>
      </c>
      <c r="B617" s="13" t="s">
        <v>629</v>
      </c>
      <c r="C617" s="11" t="s">
        <v>1</v>
      </c>
      <c r="D617" s="11">
        <v>1</v>
      </c>
      <c r="E617" s="6">
        <f t="shared" si="29"/>
        <v>3130.8333333333335</v>
      </c>
      <c r="F617" s="6">
        <f t="shared" si="30"/>
        <v>3757</v>
      </c>
      <c r="G617" s="16">
        <v>3757</v>
      </c>
      <c r="H617" s="16"/>
      <c r="I617" s="11">
        <v>1037413</v>
      </c>
      <c r="J617" s="11" t="s">
        <v>26</v>
      </c>
      <c r="K617" s="48" t="s">
        <v>676</v>
      </c>
    </row>
    <row r="618" spans="1:11" x14ac:dyDescent="0.25">
      <c r="A618" s="12">
        <v>1000229314</v>
      </c>
      <c r="B618" s="13" t="s">
        <v>630</v>
      </c>
      <c r="C618" s="11" t="s">
        <v>1</v>
      </c>
      <c r="D618" s="11">
        <v>1</v>
      </c>
      <c r="E618" s="6">
        <f t="shared" si="29"/>
        <v>116.66666666666667</v>
      </c>
      <c r="F618" s="6">
        <f t="shared" si="30"/>
        <v>140</v>
      </c>
      <c r="G618" s="16">
        <v>140</v>
      </c>
      <c r="H618" s="16"/>
      <c r="I618" s="11">
        <v>1037413</v>
      </c>
      <c r="J618" s="11" t="s">
        <v>26</v>
      </c>
      <c r="K618" s="48" t="s">
        <v>676</v>
      </c>
    </row>
    <row r="619" spans="1:11" x14ac:dyDescent="0.25">
      <c r="A619" s="12">
        <v>1000235120</v>
      </c>
      <c r="B619" s="13" t="s">
        <v>631</v>
      </c>
      <c r="C619" s="11" t="s">
        <v>1</v>
      </c>
      <c r="D619" s="11">
        <v>9</v>
      </c>
      <c r="E619" s="6">
        <f t="shared" si="29"/>
        <v>242.5</v>
      </c>
      <c r="F619" s="6">
        <f t="shared" si="30"/>
        <v>291</v>
      </c>
      <c r="G619" s="16">
        <v>2619</v>
      </c>
      <c r="H619" s="16"/>
      <c r="I619" s="11">
        <v>1037413</v>
      </c>
      <c r="J619" s="11" t="s">
        <v>26</v>
      </c>
      <c r="K619" s="48" t="s">
        <v>676</v>
      </c>
    </row>
    <row r="620" spans="1:11" x14ac:dyDescent="0.25">
      <c r="A620" s="12">
        <v>1000237879</v>
      </c>
      <c r="B620" s="13" t="s">
        <v>632</v>
      </c>
      <c r="C620" s="11" t="s">
        <v>1</v>
      </c>
      <c r="D620" s="11">
        <v>1</v>
      </c>
      <c r="E620" s="6">
        <f t="shared" si="29"/>
        <v>3561.666666666667</v>
      </c>
      <c r="F620" s="6">
        <f t="shared" si="30"/>
        <v>4274</v>
      </c>
      <c r="G620" s="16">
        <v>4274</v>
      </c>
      <c r="H620" s="16"/>
      <c r="I620" s="11">
        <v>1037413</v>
      </c>
      <c r="J620" s="11" t="s">
        <v>26</v>
      </c>
      <c r="K620" s="48" t="s">
        <v>676</v>
      </c>
    </row>
    <row r="621" spans="1:11" x14ac:dyDescent="0.25">
      <c r="A621" s="12">
        <v>1000237880</v>
      </c>
      <c r="B621" s="13" t="s">
        <v>633</v>
      </c>
      <c r="C621" s="11" t="s">
        <v>1</v>
      </c>
      <c r="D621" s="11">
        <v>1</v>
      </c>
      <c r="E621" s="6">
        <f t="shared" si="29"/>
        <v>1666.6666666666667</v>
      </c>
      <c r="F621" s="6">
        <f t="shared" si="30"/>
        <v>2000</v>
      </c>
      <c r="G621" s="16">
        <v>2000</v>
      </c>
      <c r="H621" s="16"/>
      <c r="I621" s="11">
        <v>1037413</v>
      </c>
      <c r="J621" s="11" t="s">
        <v>26</v>
      </c>
      <c r="K621" s="48" t="s">
        <v>676</v>
      </c>
    </row>
    <row r="622" spans="1:11" x14ac:dyDescent="0.25">
      <c r="A622" s="12">
        <v>1000239940</v>
      </c>
      <c r="B622" s="13" t="s">
        <v>634</v>
      </c>
      <c r="C622" s="11" t="s">
        <v>1</v>
      </c>
      <c r="D622" s="11">
        <v>2</v>
      </c>
      <c r="E622" s="6">
        <f t="shared" ref="E622:E659" si="31">G622/D622/1.2</f>
        <v>567.91666666666674</v>
      </c>
      <c r="F622" s="6">
        <f t="shared" ref="F622:F659" si="32">G622/D622</f>
        <v>681.5</v>
      </c>
      <c r="G622" s="16">
        <v>1363</v>
      </c>
      <c r="H622" s="16"/>
      <c r="I622" s="11">
        <v>1037413</v>
      </c>
      <c r="J622" s="11" t="s">
        <v>26</v>
      </c>
      <c r="K622" s="48" t="s">
        <v>676</v>
      </c>
    </row>
    <row r="623" spans="1:11" x14ac:dyDescent="0.25">
      <c r="A623" s="12">
        <v>1000242284</v>
      </c>
      <c r="B623" s="13" t="s">
        <v>635</v>
      </c>
      <c r="C623" s="11" t="s">
        <v>1</v>
      </c>
      <c r="D623" s="11">
        <v>11</v>
      </c>
      <c r="E623" s="6">
        <f t="shared" si="31"/>
        <v>191.06060606060606</v>
      </c>
      <c r="F623" s="6">
        <f t="shared" si="32"/>
        <v>229.27272727272728</v>
      </c>
      <c r="G623" s="16">
        <v>2522</v>
      </c>
      <c r="H623" s="16"/>
      <c r="I623" s="11">
        <v>1037413</v>
      </c>
      <c r="J623" s="11" t="s">
        <v>26</v>
      </c>
      <c r="K623" s="48" t="s">
        <v>676</v>
      </c>
    </row>
    <row r="624" spans="1:11" x14ac:dyDescent="0.25">
      <c r="A624" s="12">
        <v>1000242298</v>
      </c>
      <c r="B624" s="13" t="s">
        <v>636</v>
      </c>
      <c r="C624" s="11" t="s">
        <v>1</v>
      </c>
      <c r="D624" s="11">
        <v>1</v>
      </c>
      <c r="E624" s="6">
        <f t="shared" si="31"/>
        <v>340.83333333333337</v>
      </c>
      <c r="F624" s="6">
        <f t="shared" si="32"/>
        <v>409</v>
      </c>
      <c r="G624" s="16">
        <v>409</v>
      </c>
      <c r="H624" s="16"/>
      <c r="I624" s="11">
        <v>1037413</v>
      </c>
      <c r="J624" s="11" t="s">
        <v>26</v>
      </c>
      <c r="K624" s="48" t="s">
        <v>676</v>
      </c>
    </row>
    <row r="625" spans="1:11" x14ac:dyDescent="0.25">
      <c r="A625" s="12">
        <v>1000242709</v>
      </c>
      <c r="B625" s="13" t="s">
        <v>637</v>
      </c>
      <c r="C625" s="11" t="s">
        <v>1</v>
      </c>
      <c r="D625" s="11">
        <v>19</v>
      </c>
      <c r="E625" s="6">
        <f t="shared" si="31"/>
        <v>91.008771929824576</v>
      </c>
      <c r="F625" s="6">
        <f t="shared" si="32"/>
        <v>109.21052631578948</v>
      </c>
      <c r="G625" s="16">
        <v>2075</v>
      </c>
      <c r="H625" s="16"/>
      <c r="I625" s="11">
        <v>1037413</v>
      </c>
      <c r="J625" s="11" t="s">
        <v>26</v>
      </c>
      <c r="K625" s="48" t="s">
        <v>676</v>
      </c>
    </row>
    <row r="626" spans="1:11" x14ac:dyDescent="0.25">
      <c r="A626" s="12">
        <v>1000242782</v>
      </c>
      <c r="B626" s="13" t="s">
        <v>638</v>
      </c>
      <c r="C626" s="11" t="s">
        <v>1</v>
      </c>
      <c r="D626" s="11">
        <v>5</v>
      </c>
      <c r="E626" s="6">
        <f t="shared" si="31"/>
        <v>40.5</v>
      </c>
      <c r="F626" s="6">
        <f t="shared" si="32"/>
        <v>48.6</v>
      </c>
      <c r="G626" s="16">
        <v>243</v>
      </c>
      <c r="H626" s="16"/>
      <c r="I626" s="11">
        <v>1037413</v>
      </c>
      <c r="J626" s="11" t="s">
        <v>26</v>
      </c>
      <c r="K626" s="48" t="s">
        <v>676</v>
      </c>
    </row>
    <row r="627" spans="1:11" x14ac:dyDescent="0.25">
      <c r="A627" s="12">
        <v>1000242823</v>
      </c>
      <c r="B627" s="13" t="s">
        <v>639</v>
      </c>
      <c r="C627" s="11" t="s">
        <v>1</v>
      </c>
      <c r="D627" s="11">
        <v>1</v>
      </c>
      <c r="E627" s="6">
        <f t="shared" si="31"/>
        <v>211.66666666666669</v>
      </c>
      <c r="F627" s="6">
        <f t="shared" si="32"/>
        <v>254</v>
      </c>
      <c r="G627" s="16">
        <v>254</v>
      </c>
      <c r="H627" s="16"/>
      <c r="I627" s="11">
        <v>1037413</v>
      </c>
      <c r="J627" s="11" t="s">
        <v>26</v>
      </c>
      <c r="K627" s="48" t="s">
        <v>676</v>
      </c>
    </row>
    <row r="628" spans="1:11" x14ac:dyDescent="0.25">
      <c r="A628" s="12">
        <v>1000242902</v>
      </c>
      <c r="B628" s="13" t="s">
        <v>640</v>
      </c>
      <c r="C628" s="11" t="s">
        <v>1</v>
      </c>
      <c r="D628" s="11">
        <v>1</v>
      </c>
      <c r="E628" s="6">
        <f t="shared" si="31"/>
        <v>137.5</v>
      </c>
      <c r="F628" s="6">
        <f t="shared" si="32"/>
        <v>165</v>
      </c>
      <c r="G628" s="16">
        <v>165</v>
      </c>
      <c r="H628" s="16"/>
      <c r="I628" s="11">
        <v>1037413</v>
      </c>
      <c r="J628" s="11" t="s">
        <v>26</v>
      </c>
      <c r="K628" s="48" t="s">
        <v>676</v>
      </c>
    </row>
    <row r="629" spans="1:11" x14ac:dyDescent="0.25">
      <c r="A629" s="12">
        <v>1000246508</v>
      </c>
      <c r="B629" s="13" t="s">
        <v>641</v>
      </c>
      <c r="C629" s="11" t="s">
        <v>1</v>
      </c>
      <c r="D629" s="11">
        <v>40</v>
      </c>
      <c r="E629" s="6">
        <f t="shared" si="31"/>
        <v>142.77083333333334</v>
      </c>
      <c r="F629" s="6">
        <f t="shared" si="32"/>
        <v>171.32499999999999</v>
      </c>
      <c r="G629" s="16">
        <v>6853</v>
      </c>
      <c r="H629" s="16"/>
      <c r="I629" s="11">
        <v>1037413</v>
      </c>
      <c r="J629" s="11" t="s">
        <v>26</v>
      </c>
      <c r="K629" s="48" t="s">
        <v>676</v>
      </c>
    </row>
    <row r="630" spans="1:11" x14ac:dyDescent="0.25">
      <c r="A630" s="12">
        <v>1000248311</v>
      </c>
      <c r="B630" s="13" t="s">
        <v>642</v>
      </c>
      <c r="C630" s="11" t="s">
        <v>1</v>
      </c>
      <c r="D630" s="11">
        <v>1</v>
      </c>
      <c r="E630" s="6">
        <f t="shared" si="31"/>
        <v>1347.5</v>
      </c>
      <c r="F630" s="6">
        <f t="shared" si="32"/>
        <v>1617</v>
      </c>
      <c r="G630" s="16">
        <v>1617</v>
      </c>
      <c r="H630" s="16"/>
      <c r="I630" s="11">
        <v>1037413</v>
      </c>
      <c r="J630" s="11" t="s">
        <v>26</v>
      </c>
      <c r="K630" s="48" t="s">
        <v>676</v>
      </c>
    </row>
    <row r="631" spans="1:11" x14ac:dyDescent="0.25">
      <c r="A631" s="12">
        <v>1000250690</v>
      </c>
      <c r="B631" s="13" t="s">
        <v>643</v>
      </c>
      <c r="C631" s="11" t="s">
        <v>1</v>
      </c>
      <c r="D631" s="11">
        <v>1</v>
      </c>
      <c r="E631" s="6">
        <f t="shared" si="31"/>
        <v>275</v>
      </c>
      <c r="F631" s="6">
        <f t="shared" si="32"/>
        <v>330</v>
      </c>
      <c r="G631" s="16">
        <v>330</v>
      </c>
      <c r="H631" s="16"/>
      <c r="I631" s="11">
        <v>1037413</v>
      </c>
      <c r="J631" s="11" t="s">
        <v>26</v>
      </c>
      <c r="K631" s="48" t="s">
        <v>676</v>
      </c>
    </row>
    <row r="632" spans="1:11" x14ac:dyDescent="0.25">
      <c r="A632" s="12">
        <v>1000252136</v>
      </c>
      <c r="B632" s="13" t="s">
        <v>644</v>
      </c>
      <c r="C632" s="11" t="s">
        <v>1</v>
      </c>
      <c r="D632" s="11">
        <v>303</v>
      </c>
      <c r="E632" s="6">
        <f t="shared" si="31"/>
        <v>74.161166116611653</v>
      </c>
      <c r="F632" s="6">
        <f t="shared" si="32"/>
        <v>88.993399339933987</v>
      </c>
      <c r="G632" s="16">
        <v>26965</v>
      </c>
      <c r="H632" s="16"/>
      <c r="I632" s="11">
        <v>1037413</v>
      </c>
      <c r="J632" s="11" t="s">
        <v>26</v>
      </c>
      <c r="K632" s="48" t="s">
        <v>676</v>
      </c>
    </row>
    <row r="633" spans="1:11" x14ac:dyDescent="0.25">
      <c r="A633" s="12">
        <v>1000254564</v>
      </c>
      <c r="B633" s="13" t="s">
        <v>645</v>
      </c>
      <c r="C633" s="11" t="s">
        <v>1</v>
      </c>
      <c r="D633" s="11">
        <v>30</v>
      </c>
      <c r="E633" s="6">
        <f t="shared" si="31"/>
        <v>25.388888888888889</v>
      </c>
      <c r="F633" s="6">
        <f t="shared" si="32"/>
        <v>30.466666666666665</v>
      </c>
      <c r="G633" s="16">
        <v>914</v>
      </c>
      <c r="H633" s="16"/>
      <c r="I633" s="11">
        <v>1037413</v>
      </c>
      <c r="J633" s="11" t="s">
        <v>26</v>
      </c>
      <c r="K633" s="48" t="s">
        <v>676</v>
      </c>
    </row>
    <row r="634" spans="1:11" x14ac:dyDescent="0.25">
      <c r="A634" s="12">
        <v>1000254566</v>
      </c>
      <c r="B634" s="13" t="s">
        <v>646</v>
      </c>
      <c r="C634" s="11" t="s">
        <v>1</v>
      </c>
      <c r="D634" s="11">
        <v>52</v>
      </c>
      <c r="E634" s="6">
        <f t="shared" si="31"/>
        <v>30</v>
      </c>
      <c r="F634" s="6">
        <f t="shared" si="32"/>
        <v>36</v>
      </c>
      <c r="G634" s="16">
        <v>1872</v>
      </c>
      <c r="H634" s="16"/>
      <c r="I634" s="11">
        <v>1037413</v>
      </c>
      <c r="J634" s="11" t="s">
        <v>26</v>
      </c>
      <c r="K634" s="48" t="s">
        <v>676</v>
      </c>
    </row>
    <row r="635" spans="1:11" x14ac:dyDescent="0.25">
      <c r="A635" s="12">
        <v>1000254566</v>
      </c>
      <c r="B635" s="13" t="s">
        <v>646</v>
      </c>
      <c r="C635" s="11" t="s">
        <v>1</v>
      </c>
      <c r="D635" s="11">
        <v>29</v>
      </c>
      <c r="E635" s="6">
        <f t="shared" si="31"/>
        <v>30</v>
      </c>
      <c r="F635" s="6">
        <f t="shared" si="32"/>
        <v>36</v>
      </c>
      <c r="G635" s="16">
        <v>1044</v>
      </c>
      <c r="H635" s="16"/>
      <c r="I635" s="11">
        <v>1037413</v>
      </c>
      <c r="J635" s="11" t="s">
        <v>26</v>
      </c>
      <c r="K635" s="48" t="s">
        <v>676</v>
      </c>
    </row>
    <row r="636" spans="1:11" x14ac:dyDescent="0.25">
      <c r="A636" s="12">
        <v>1000254733</v>
      </c>
      <c r="B636" s="13" t="s">
        <v>647</v>
      </c>
      <c r="C636" s="11" t="s">
        <v>1</v>
      </c>
      <c r="D636" s="11">
        <v>1</v>
      </c>
      <c r="E636" s="6">
        <f t="shared" si="31"/>
        <v>4783.3333333333339</v>
      </c>
      <c r="F636" s="6">
        <f t="shared" si="32"/>
        <v>5740</v>
      </c>
      <c r="G636" s="16">
        <v>5740</v>
      </c>
      <c r="H636" s="16"/>
      <c r="I636" s="11">
        <v>1037413</v>
      </c>
      <c r="J636" s="11" t="s">
        <v>26</v>
      </c>
      <c r="K636" s="48" t="s">
        <v>676</v>
      </c>
    </row>
    <row r="637" spans="1:11" x14ac:dyDescent="0.25">
      <c r="A637" s="12">
        <v>1000254848</v>
      </c>
      <c r="B637" s="13" t="s">
        <v>648</v>
      </c>
      <c r="C637" s="11" t="s">
        <v>1</v>
      </c>
      <c r="D637" s="11">
        <v>3</v>
      </c>
      <c r="E637" s="6">
        <f t="shared" si="31"/>
        <v>76.111111111111114</v>
      </c>
      <c r="F637" s="6">
        <f t="shared" si="32"/>
        <v>91.333333333333329</v>
      </c>
      <c r="G637" s="16">
        <v>274</v>
      </c>
      <c r="H637" s="16"/>
      <c r="I637" s="11">
        <v>1037413</v>
      </c>
      <c r="J637" s="11" t="s">
        <v>26</v>
      </c>
      <c r="K637" s="48" t="s">
        <v>676</v>
      </c>
    </row>
    <row r="638" spans="1:11" x14ac:dyDescent="0.25">
      <c r="A638" s="12">
        <v>1000255900</v>
      </c>
      <c r="B638" s="13" t="s">
        <v>649</v>
      </c>
      <c r="C638" s="11" t="s">
        <v>1</v>
      </c>
      <c r="D638" s="11">
        <v>3</v>
      </c>
      <c r="E638" s="6">
        <f t="shared" si="31"/>
        <v>140</v>
      </c>
      <c r="F638" s="6">
        <f t="shared" si="32"/>
        <v>168</v>
      </c>
      <c r="G638" s="16">
        <v>504</v>
      </c>
      <c r="H638" s="16"/>
      <c r="I638" s="11">
        <v>1037413</v>
      </c>
      <c r="J638" s="11" t="s">
        <v>26</v>
      </c>
      <c r="K638" s="48" t="s">
        <v>676</v>
      </c>
    </row>
    <row r="639" spans="1:11" x14ac:dyDescent="0.25">
      <c r="A639" s="12">
        <v>1000256059</v>
      </c>
      <c r="B639" s="13" t="s">
        <v>650</v>
      </c>
      <c r="C639" s="11" t="s">
        <v>1</v>
      </c>
      <c r="D639" s="11">
        <v>1</v>
      </c>
      <c r="E639" s="6">
        <f t="shared" si="31"/>
        <v>234.16666666666669</v>
      </c>
      <c r="F639" s="6">
        <f t="shared" si="32"/>
        <v>281</v>
      </c>
      <c r="G639" s="16">
        <v>281</v>
      </c>
      <c r="H639" s="16"/>
      <c r="I639" s="11">
        <v>1037413</v>
      </c>
      <c r="J639" s="11" t="s">
        <v>26</v>
      </c>
      <c r="K639" s="48" t="s">
        <v>676</v>
      </c>
    </row>
    <row r="640" spans="1:11" x14ac:dyDescent="0.25">
      <c r="A640" s="12">
        <v>1000256833</v>
      </c>
      <c r="B640" s="13" t="s">
        <v>651</v>
      </c>
      <c r="C640" s="11" t="s">
        <v>1</v>
      </c>
      <c r="D640" s="11">
        <v>39</v>
      </c>
      <c r="E640" s="6">
        <f t="shared" si="31"/>
        <v>1.0042735042735043</v>
      </c>
      <c r="F640" s="6">
        <f t="shared" si="32"/>
        <v>1.2051282051282051</v>
      </c>
      <c r="G640" s="16">
        <v>47</v>
      </c>
      <c r="H640" s="16"/>
      <c r="I640" s="11">
        <v>1037413</v>
      </c>
      <c r="J640" s="11" t="s">
        <v>26</v>
      </c>
      <c r="K640" s="48" t="s">
        <v>676</v>
      </c>
    </row>
    <row r="641" spans="1:11" x14ac:dyDescent="0.25">
      <c r="A641" s="12">
        <v>1000256860</v>
      </c>
      <c r="B641" s="13" t="s">
        <v>652</v>
      </c>
      <c r="C641" s="11" t="s">
        <v>1</v>
      </c>
      <c r="D641" s="11">
        <v>90</v>
      </c>
      <c r="E641" s="6">
        <f t="shared" si="31"/>
        <v>1</v>
      </c>
      <c r="F641" s="6">
        <f t="shared" si="32"/>
        <v>1.2</v>
      </c>
      <c r="G641" s="16">
        <v>108</v>
      </c>
      <c r="H641" s="16"/>
      <c r="I641" s="11">
        <v>1037413</v>
      </c>
      <c r="J641" s="11" t="s">
        <v>26</v>
      </c>
      <c r="K641" s="48" t="s">
        <v>676</v>
      </c>
    </row>
    <row r="642" spans="1:11" x14ac:dyDescent="0.25">
      <c r="A642" s="12">
        <v>1000256874</v>
      </c>
      <c r="B642" s="13" t="s">
        <v>653</v>
      </c>
      <c r="C642" s="11" t="s">
        <v>1</v>
      </c>
      <c r="D642" s="11">
        <v>360</v>
      </c>
      <c r="E642" s="6">
        <f t="shared" si="31"/>
        <v>1</v>
      </c>
      <c r="F642" s="6">
        <f t="shared" si="32"/>
        <v>1.2</v>
      </c>
      <c r="G642" s="16">
        <v>432</v>
      </c>
      <c r="H642" s="16"/>
      <c r="I642" s="11">
        <v>1037413</v>
      </c>
      <c r="J642" s="11" t="s">
        <v>26</v>
      </c>
      <c r="K642" s="48" t="s">
        <v>676</v>
      </c>
    </row>
    <row r="643" spans="1:11" x14ac:dyDescent="0.25">
      <c r="A643" s="12">
        <v>1000256887</v>
      </c>
      <c r="B643" s="13" t="s">
        <v>654</v>
      </c>
      <c r="C643" s="11" t="s">
        <v>1</v>
      </c>
      <c r="D643" s="11">
        <v>9</v>
      </c>
      <c r="E643" s="6">
        <f t="shared" si="31"/>
        <v>1.2037037037037037</v>
      </c>
      <c r="F643" s="6">
        <f t="shared" si="32"/>
        <v>1.4444444444444444</v>
      </c>
      <c r="G643" s="16">
        <v>13</v>
      </c>
      <c r="H643" s="16"/>
      <c r="I643" s="11">
        <v>1037413</v>
      </c>
      <c r="J643" s="11" t="s">
        <v>26</v>
      </c>
      <c r="K643" s="48" t="s">
        <v>676</v>
      </c>
    </row>
    <row r="644" spans="1:11" x14ac:dyDescent="0.25">
      <c r="A644" s="12">
        <v>1000258348</v>
      </c>
      <c r="B644" s="13" t="s">
        <v>655</v>
      </c>
      <c r="C644" s="11" t="s">
        <v>1</v>
      </c>
      <c r="D644" s="11">
        <v>15</v>
      </c>
      <c r="E644" s="6">
        <f t="shared" si="31"/>
        <v>162</v>
      </c>
      <c r="F644" s="6">
        <f t="shared" si="32"/>
        <v>194.4</v>
      </c>
      <c r="G644" s="16">
        <v>2916</v>
      </c>
      <c r="H644" s="16"/>
      <c r="I644" s="11">
        <v>1037413</v>
      </c>
      <c r="J644" s="11" t="s">
        <v>26</v>
      </c>
      <c r="K644" s="48" t="s">
        <v>676</v>
      </c>
    </row>
    <row r="645" spans="1:11" x14ac:dyDescent="0.25">
      <c r="A645" s="12">
        <v>1000258504</v>
      </c>
      <c r="B645" s="13" t="s">
        <v>656</v>
      </c>
      <c r="C645" s="11" t="s">
        <v>1</v>
      </c>
      <c r="D645" s="11">
        <v>10</v>
      </c>
      <c r="E645" s="6">
        <f t="shared" si="31"/>
        <v>45</v>
      </c>
      <c r="F645" s="6">
        <f t="shared" si="32"/>
        <v>54</v>
      </c>
      <c r="G645" s="16">
        <v>540</v>
      </c>
      <c r="H645" s="16"/>
      <c r="I645" s="11">
        <v>1037413</v>
      </c>
      <c r="J645" s="11" t="s">
        <v>26</v>
      </c>
      <c r="K645" s="48" t="s">
        <v>676</v>
      </c>
    </row>
    <row r="646" spans="1:11" x14ac:dyDescent="0.25">
      <c r="A646" s="12">
        <v>1000258538</v>
      </c>
      <c r="B646" s="13" t="s">
        <v>657</v>
      </c>
      <c r="C646" s="11" t="s">
        <v>1</v>
      </c>
      <c r="D646" s="11">
        <v>5</v>
      </c>
      <c r="E646" s="6">
        <f t="shared" si="31"/>
        <v>315</v>
      </c>
      <c r="F646" s="6">
        <f t="shared" si="32"/>
        <v>378</v>
      </c>
      <c r="G646" s="16">
        <v>1890</v>
      </c>
      <c r="H646" s="16"/>
      <c r="I646" s="11">
        <v>1037413</v>
      </c>
      <c r="J646" s="11" t="s">
        <v>26</v>
      </c>
      <c r="K646" s="48" t="s">
        <v>676</v>
      </c>
    </row>
    <row r="647" spans="1:11" x14ac:dyDescent="0.25">
      <c r="A647" s="12">
        <v>1000258579</v>
      </c>
      <c r="B647" s="13" t="s">
        <v>658</v>
      </c>
      <c r="C647" s="11" t="s">
        <v>1</v>
      </c>
      <c r="D647" s="11">
        <v>2</v>
      </c>
      <c r="E647" s="6">
        <f t="shared" si="31"/>
        <v>572.91666666666674</v>
      </c>
      <c r="F647" s="6">
        <f t="shared" si="32"/>
        <v>687.5</v>
      </c>
      <c r="G647" s="16">
        <v>1375</v>
      </c>
      <c r="H647" s="16"/>
      <c r="I647" s="11">
        <v>1037413</v>
      </c>
      <c r="J647" s="11" t="s">
        <v>26</v>
      </c>
      <c r="K647" s="48" t="s">
        <v>676</v>
      </c>
    </row>
    <row r="648" spans="1:11" x14ac:dyDescent="0.25">
      <c r="A648" s="12">
        <v>1000258643</v>
      </c>
      <c r="B648" s="13" t="s">
        <v>659</v>
      </c>
      <c r="C648" s="11" t="s">
        <v>1</v>
      </c>
      <c r="D648" s="11">
        <v>3</v>
      </c>
      <c r="E648" s="6">
        <f t="shared" si="31"/>
        <v>125.83333333333334</v>
      </c>
      <c r="F648" s="6">
        <f t="shared" si="32"/>
        <v>151</v>
      </c>
      <c r="G648" s="16">
        <v>453</v>
      </c>
      <c r="H648" s="16"/>
      <c r="I648" s="11">
        <v>1037413</v>
      </c>
      <c r="J648" s="11" t="s">
        <v>26</v>
      </c>
      <c r="K648" s="48" t="s">
        <v>676</v>
      </c>
    </row>
    <row r="649" spans="1:11" x14ac:dyDescent="0.25">
      <c r="A649" s="12">
        <v>1000258711</v>
      </c>
      <c r="B649" s="13" t="s">
        <v>660</v>
      </c>
      <c r="C649" s="11" t="s">
        <v>1</v>
      </c>
      <c r="D649" s="11">
        <v>47</v>
      </c>
      <c r="E649" s="6">
        <f t="shared" si="31"/>
        <v>27.003546099290784</v>
      </c>
      <c r="F649" s="6">
        <f t="shared" si="32"/>
        <v>32.404255319148938</v>
      </c>
      <c r="G649" s="16">
        <v>1523</v>
      </c>
      <c r="H649" s="16"/>
      <c r="I649" s="11">
        <v>1037413</v>
      </c>
      <c r="J649" s="11" t="s">
        <v>26</v>
      </c>
      <c r="K649" s="48" t="s">
        <v>676</v>
      </c>
    </row>
    <row r="650" spans="1:11" x14ac:dyDescent="0.25">
      <c r="A650" s="12">
        <v>1000259642</v>
      </c>
      <c r="B650" s="13" t="s">
        <v>661</v>
      </c>
      <c r="C650" s="11" t="s">
        <v>1</v>
      </c>
      <c r="D650" s="11">
        <v>4</v>
      </c>
      <c r="E650" s="6">
        <f t="shared" si="31"/>
        <v>108.95833333333334</v>
      </c>
      <c r="F650" s="6">
        <f t="shared" si="32"/>
        <v>130.75</v>
      </c>
      <c r="G650" s="16">
        <v>523</v>
      </c>
      <c r="H650" s="16"/>
      <c r="I650" s="11">
        <v>1037413</v>
      </c>
      <c r="J650" s="11" t="s">
        <v>26</v>
      </c>
      <c r="K650" s="48" t="s">
        <v>676</v>
      </c>
    </row>
    <row r="651" spans="1:11" x14ac:dyDescent="0.25">
      <c r="A651" s="12">
        <v>1000261807</v>
      </c>
      <c r="B651" s="13" t="s">
        <v>662</v>
      </c>
      <c r="C651" s="11" t="s">
        <v>1</v>
      </c>
      <c r="D651" s="11">
        <v>2</v>
      </c>
      <c r="E651" s="6">
        <f t="shared" si="31"/>
        <v>69.166666666666671</v>
      </c>
      <c r="F651" s="6">
        <f t="shared" si="32"/>
        <v>83</v>
      </c>
      <c r="G651" s="16">
        <v>166</v>
      </c>
      <c r="H651" s="16"/>
      <c r="I651" s="11">
        <v>1037413</v>
      </c>
      <c r="J651" s="11" t="s">
        <v>26</v>
      </c>
      <c r="K651" s="48" t="s">
        <v>676</v>
      </c>
    </row>
    <row r="652" spans="1:11" x14ac:dyDescent="0.25">
      <c r="A652" s="12">
        <v>1000263272</v>
      </c>
      <c r="B652" s="13" t="s">
        <v>663</v>
      </c>
      <c r="C652" s="11" t="s">
        <v>1</v>
      </c>
      <c r="D652" s="11">
        <v>17</v>
      </c>
      <c r="E652" s="6">
        <f t="shared" si="31"/>
        <v>16.715686274509803</v>
      </c>
      <c r="F652" s="6">
        <f t="shared" si="32"/>
        <v>20.058823529411764</v>
      </c>
      <c r="G652" s="16">
        <v>341</v>
      </c>
      <c r="H652" s="16"/>
      <c r="I652" s="11">
        <v>1037413</v>
      </c>
      <c r="J652" s="11" t="s">
        <v>26</v>
      </c>
      <c r="K652" s="48" t="s">
        <v>676</v>
      </c>
    </row>
    <row r="653" spans="1:11" x14ac:dyDescent="0.25">
      <c r="A653" s="12">
        <v>1000264962</v>
      </c>
      <c r="B653" s="13" t="s">
        <v>664</v>
      </c>
      <c r="C653" s="11" t="s">
        <v>1</v>
      </c>
      <c r="D653" s="11">
        <v>1</v>
      </c>
      <c r="E653" s="6">
        <f t="shared" si="31"/>
        <v>5022.5</v>
      </c>
      <c r="F653" s="6">
        <f t="shared" si="32"/>
        <v>6027</v>
      </c>
      <c r="G653" s="16">
        <v>6027</v>
      </c>
      <c r="H653" s="16"/>
      <c r="I653" s="11">
        <v>1037413</v>
      </c>
      <c r="J653" s="11" t="s">
        <v>26</v>
      </c>
      <c r="K653" s="48" t="s">
        <v>676</v>
      </c>
    </row>
    <row r="654" spans="1:11" x14ac:dyDescent="0.25">
      <c r="A654" s="12">
        <v>1000264974</v>
      </c>
      <c r="B654" s="13" t="s">
        <v>665</v>
      </c>
      <c r="C654" s="11" t="s">
        <v>1</v>
      </c>
      <c r="D654" s="11">
        <v>1</v>
      </c>
      <c r="E654" s="6">
        <f t="shared" si="31"/>
        <v>688.33333333333337</v>
      </c>
      <c r="F654" s="6">
        <f t="shared" si="32"/>
        <v>826</v>
      </c>
      <c r="G654" s="16">
        <v>826</v>
      </c>
      <c r="H654" s="16"/>
      <c r="I654" s="11">
        <v>1037413</v>
      </c>
      <c r="J654" s="11" t="s">
        <v>26</v>
      </c>
      <c r="K654" s="48" t="s">
        <v>676</v>
      </c>
    </row>
    <row r="655" spans="1:11" x14ac:dyDescent="0.25">
      <c r="A655" s="12">
        <v>1000881481</v>
      </c>
      <c r="B655" s="13" t="s">
        <v>666</v>
      </c>
      <c r="C655" s="11" t="s">
        <v>1</v>
      </c>
      <c r="D655" s="11">
        <v>9</v>
      </c>
      <c r="E655" s="6">
        <f t="shared" si="31"/>
        <v>478.14814814814821</v>
      </c>
      <c r="F655" s="6">
        <f t="shared" si="32"/>
        <v>573.77777777777783</v>
      </c>
      <c r="G655" s="16">
        <v>5164</v>
      </c>
      <c r="H655" s="16"/>
      <c r="I655" s="11">
        <v>1037413</v>
      </c>
      <c r="J655" s="11" t="s">
        <v>26</v>
      </c>
      <c r="K655" s="48" t="s">
        <v>676</v>
      </c>
    </row>
    <row r="656" spans="1:11" x14ac:dyDescent="0.25">
      <c r="A656" s="12">
        <v>1000881516</v>
      </c>
      <c r="B656" s="13" t="s">
        <v>667</v>
      </c>
      <c r="C656" s="11" t="s">
        <v>1</v>
      </c>
      <c r="D656" s="11">
        <v>20</v>
      </c>
      <c r="E656" s="6">
        <f t="shared" si="31"/>
        <v>224.00000000000003</v>
      </c>
      <c r="F656" s="6">
        <f t="shared" si="32"/>
        <v>268.8</v>
      </c>
      <c r="G656" s="16">
        <v>5376</v>
      </c>
      <c r="H656" s="16"/>
      <c r="I656" s="11">
        <v>1037413</v>
      </c>
      <c r="J656" s="11" t="s">
        <v>26</v>
      </c>
      <c r="K656" s="48" t="s">
        <v>676</v>
      </c>
    </row>
    <row r="657" spans="1:11" x14ac:dyDescent="0.25">
      <c r="A657" s="12">
        <v>1000881518</v>
      </c>
      <c r="B657" s="13" t="s">
        <v>668</v>
      </c>
      <c r="C657" s="11" t="s">
        <v>1</v>
      </c>
      <c r="D657" s="11">
        <v>2</v>
      </c>
      <c r="E657" s="6">
        <f t="shared" si="31"/>
        <v>1350</v>
      </c>
      <c r="F657" s="6">
        <f t="shared" si="32"/>
        <v>1620</v>
      </c>
      <c r="G657" s="16">
        <v>3240</v>
      </c>
      <c r="H657" s="16"/>
      <c r="I657" s="11">
        <v>1037413</v>
      </c>
      <c r="J657" s="11" t="s">
        <v>26</v>
      </c>
      <c r="K657" s="48" t="s">
        <v>676</v>
      </c>
    </row>
    <row r="658" spans="1:11" x14ac:dyDescent="0.25">
      <c r="A658" s="12">
        <v>1000881519</v>
      </c>
      <c r="B658" s="13" t="s">
        <v>669</v>
      </c>
      <c r="C658" s="11" t="s">
        <v>1</v>
      </c>
      <c r="D658" s="11">
        <v>2</v>
      </c>
      <c r="E658" s="6">
        <f t="shared" si="31"/>
        <v>450</v>
      </c>
      <c r="F658" s="6">
        <f t="shared" si="32"/>
        <v>540</v>
      </c>
      <c r="G658" s="16">
        <v>1080</v>
      </c>
      <c r="H658" s="16"/>
      <c r="I658" s="11">
        <v>1037413</v>
      </c>
      <c r="J658" s="11" t="s">
        <v>26</v>
      </c>
      <c r="K658" s="48" t="s">
        <v>676</v>
      </c>
    </row>
    <row r="659" spans="1:11" x14ac:dyDescent="0.25">
      <c r="A659" s="12">
        <v>1000881670</v>
      </c>
      <c r="B659" s="13" t="s">
        <v>670</v>
      </c>
      <c r="C659" s="11" t="s">
        <v>1</v>
      </c>
      <c r="D659" s="11">
        <v>22</v>
      </c>
      <c r="E659" s="6">
        <f t="shared" si="31"/>
        <v>19.242424242424242</v>
      </c>
      <c r="F659" s="6">
        <f t="shared" si="32"/>
        <v>23.09090909090909</v>
      </c>
      <c r="G659" s="16">
        <v>508</v>
      </c>
      <c r="H659" s="16"/>
      <c r="I659" s="11">
        <v>1037413</v>
      </c>
      <c r="J659" s="11" t="s">
        <v>26</v>
      </c>
      <c r="K659" s="48" t="s">
        <v>676</v>
      </c>
    </row>
  </sheetData>
  <autoFilter ref="A10:O659">
    <sortState ref="A11:O503">
      <sortCondition ref="K11:K66"/>
    </sortState>
  </autoFilter>
  <mergeCells count="3">
    <mergeCell ref="A8:K8"/>
    <mergeCell ref="A4:K4"/>
    <mergeCell ref="A6:K6"/>
  </mergeCells>
  <pageMargins left="0.31496062992125984" right="0.31496062992125984" top="0.74803149606299213" bottom="0.74803149606299213" header="0.31496062992125984" footer="0.31496062992125984"/>
  <pageSetup paperSize="9" scale="4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H19"/>
  <sheetViews>
    <sheetView workbookViewId="0">
      <selection activeCell="M13" sqref="M13"/>
    </sheetView>
  </sheetViews>
  <sheetFormatPr defaultRowHeight="15.75" x14ac:dyDescent="0.25"/>
  <cols>
    <col min="1" max="1" width="4.42578125" style="20" customWidth="1"/>
    <col min="2" max="2" width="15.140625" style="20" customWidth="1"/>
    <col min="3" max="3" width="45.140625" style="20" customWidth="1"/>
    <col min="4" max="4" width="9.85546875" style="20" customWidth="1"/>
    <col min="5" max="5" width="9.140625" style="20" customWidth="1"/>
    <col min="6" max="7" width="15.7109375" style="20" customWidth="1"/>
    <col min="8" max="16384" width="9.140625" style="20"/>
  </cols>
  <sheetData>
    <row r="1" spans="1:7" ht="20.25" customHeight="1" x14ac:dyDescent="0.25">
      <c r="F1" s="21" t="s">
        <v>29</v>
      </c>
    </row>
    <row r="2" spans="1:7" ht="20.25" customHeight="1" x14ac:dyDescent="0.25">
      <c r="F2" s="21" t="s">
        <v>20</v>
      </c>
    </row>
    <row r="3" spans="1:7" ht="20.25" customHeight="1" x14ac:dyDescent="0.25">
      <c r="F3" s="21" t="s">
        <v>12</v>
      </c>
    </row>
    <row r="4" spans="1:7" ht="20.25" customHeight="1" x14ac:dyDescent="0.25">
      <c r="F4" s="21" t="s">
        <v>13</v>
      </c>
    </row>
    <row r="5" spans="1:7" ht="20.25" customHeight="1" x14ac:dyDescent="0.25">
      <c r="F5" s="21" t="s">
        <v>14</v>
      </c>
    </row>
    <row r="6" spans="1:7" ht="48.75" customHeight="1" x14ac:dyDescent="0.25">
      <c r="A6" s="20" t="s">
        <v>32</v>
      </c>
    </row>
    <row r="7" spans="1:7" x14ac:dyDescent="0.25">
      <c r="A7" s="20" t="s">
        <v>17</v>
      </c>
    </row>
    <row r="8" spans="1:7" x14ac:dyDescent="0.25">
      <c r="A8" s="20" t="s">
        <v>18</v>
      </c>
    </row>
    <row r="10" spans="1:7" s="27" customFormat="1" ht="38.25" customHeight="1" x14ac:dyDescent="0.25">
      <c r="A10" s="25" t="s">
        <v>15</v>
      </c>
      <c r="B10" s="23" t="s">
        <v>2</v>
      </c>
      <c r="C10" s="45" t="s">
        <v>3</v>
      </c>
      <c r="D10" s="24" t="s">
        <v>5</v>
      </c>
      <c r="E10" s="36" t="s">
        <v>33</v>
      </c>
      <c r="F10" s="25" t="s">
        <v>16</v>
      </c>
      <c r="G10" s="26"/>
    </row>
    <row r="11" spans="1:7" ht="25.5" customHeight="1" x14ac:dyDescent="0.25">
      <c r="A11" s="22">
        <v>1</v>
      </c>
      <c r="B11" s="28"/>
      <c r="C11" s="46"/>
      <c r="D11" s="29"/>
      <c r="E11" s="29"/>
      <c r="F11" s="30"/>
      <c r="G11" s="31"/>
    </row>
    <row r="12" spans="1:7" ht="25.5" customHeight="1" x14ac:dyDescent="0.25">
      <c r="A12" s="22">
        <v>2</v>
      </c>
      <c r="B12" s="28"/>
      <c r="C12" s="46"/>
      <c r="D12" s="29"/>
      <c r="E12" s="29"/>
      <c r="F12" s="30"/>
      <c r="G12" s="31"/>
    </row>
    <row r="13" spans="1:7" ht="25.5" customHeight="1" x14ac:dyDescent="0.25">
      <c r="A13" s="22">
        <v>3</v>
      </c>
      <c r="B13" s="28"/>
      <c r="C13" s="46"/>
      <c r="D13" s="29"/>
      <c r="E13" s="29"/>
      <c r="F13" s="30"/>
      <c r="G13" s="31"/>
    </row>
    <row r="14" spans="1:7" ht="25.5" customHeight="1" x14ac:dyDescent="0.25">
      <c r="A14" s="22">
        <v>4</v>
      </c>
      <c r="B14" s="28"/>
      <c r="C14" s="46"/>
      <c r="D14" s="29"/>
      <c r="E14" s="29"/>
      <c r="F14" s="30"/>
      <c r="G14" s="31"/>
    </row>
    <row r="15" spans="1:7" ht="25.5" customHeight="1" x14ac:dyDescent="0.25">
      <c r="A15" s="30"/>
      <c r="B15" s="28"/>
      <c r="C15" s="44"/>
      <c r="D15" s="29"/>
      <c r="E15" s="29"/>
      <c r="F15" s="30"/>
      <c r="G15" s="31"/>
    </row>
    <row r="16" spans="1:7" ht="25.5" customHeight="1" x14ac:dyDescent="0.25">
      <c r="A16" s="31"/>
      <c r="B16" s="31"/>
      <c r="C16" s="32"/>
      <c r="D16" s="31"/>
      <c r="E16" s="31"/>
      <c r="F16" s="31"/>
      <c r="G16" s="31"/>
    </row>
    <row r="17" spans="2:8" x14ac:dyDescent="0.25">
      <c r="B17" s="33"/>
      <c r="D17" s="72"/>
      <c r="E17" s="72"/>
      <c r="F17" s="72"/>
    </row>
    <row r="18" spans="2:8" s="35" customFormat="1" x14ac:dyDescent="0.25">
      <c r="B18" s="34" t="s">
        <v>30</v>
      </c>
      <c r="D18" s="71" t="s">
        <v>31</v>
      </c>
      <c r="E18" s="71"/>
      <c r="F18" s="71"/>
    </row>
    <row r="19" spans="2:8" x14ac:dyDescent="0.25">
      <c r="G19" s="31"/>
      <c r="H19" s="20" t="s">
        <v>19</v>
      </c>
    </row>
  </sheetData>
  <mergeCells count="2">
    <mergeCell ref="D18:F18"/>
    <mergeCell ref="D17:F17"/>
  </mergeCells>
  <pageMargins left="0.70866141732283472" right="0.31496062992125984" top="0.74803149606299213" bottom="0.74803149606299213" header="0.31496062992125984" footer="0.31496062992125984"/>
  <pageSetup paperSize="9" scale="9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D20"/>
  <sheetViews>
    <sheetView workbookViewId="0">
      <selection activeCell="D13" sqref="D13"/>
    </sheetView>
  </sheetViews>
  <sheetFormatPr defaultRowHeight="15" x14ac:dyDescent="0.25"/>
  <cols>
    <col min="4" max="4" width="10" bestFit="1" customWidth="1"/>
    <col min="7" max="7" width="20" customWidth="1"/>
  </cols>
  <sheetData>
    <row r="3" spans="4:4" x14ac:dyDescent="0.25">
      <c r="D3" s="38"/>
    </row>
    <row r="4" spans="4:4" x14ac:dyDescent="0.25">
      <c r="D4" s="38"/>
    </row>
    <row r="5" spans="4:4" x14ac:dyDescent="0.25">
      <c r="D5" s="38"/>
    </row>
    <row r="6" spans="4:4" x14ac:dyDescent="0.25">
      <c r="D6" s="38"/>
    </row>
    <row r="7" spans="4:4" x14ac:dyDescent="0.25">
      <c r="D7" s="38"/>
    </row>
    <row r="8" spans="4:4" x14ac:dyDescent="0.25">
      <c r="D8" s="38"/>
    </row>
    <row r="9" spans="4:4" x14ac:dyDescent="0.25">
      <c r="D9" s="38"/>
    </row>
    <row r="10" spans="4:4" x14ac:dyDescent="0.25">
      <c r="D10" s="38"/>
    </row>
    <row r="11" spans="4:4" x14ac:dyDescent="0.25">
      <c r="D11" s="38"/>
    </row>
    <row r="12" spans="4:4" x14ac:dyDescent="0.25">
      <c r="D12" s="38"/>
    </row>
    <row r="13" spans="4:4" x14ac:dyDescent="0.25">
      <c r="D13" s="38"/>
    </row>
    <row r="14" spans="4:4" x14ac:dyDescent="0.25">
      <c r="D14" s="38"/>
    </row>
    <row r="15" spans="4:4" x14ac:dyDescent="0.25">
      <c r="D15" s="38"/>
    </row>
    <row r="16" spans="4:4" x14ac:dyDescent="0.25">
      <c r="D16" s="38"/>
    </row>
    <row r="17" spans="4:4" x14ac:dyDescent="0.25">
      <c r="D17" s="38"/>
    </row>
    <row r="18" spans="4:4" x14ac:dyDescent="0.25">
      <c r="D18" s="38"/>
    </row>
    <row r="19" spans="4:4" x14ac:dyDescent="0.25">
      <c r="D19" s="38"/>
    </row>
    <row r="20" spans="4:4" x14ac:dyDescent="0.25">
      <c r="D20" s="38"/>
    </row>
  </sheetData>
  <autoFilter ref="A1:D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Список на ЭТП</vt:lpstr>
      <vt:lpstr>Лист3</vt:lpstr>
      <vt:lpstr>Заявление</vt:lpstr>
      <vt:lpstr>Лист1</vt:lpstr>
      <vt:lpstr>Заявление!Область_печати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Демина Надежда Витальевна</dc:creator>
  <cp:lastModifiedBy>Демина Надежда Витальевна</cp:lastModifiedBy>
  <cp:lastPrinted>2023-11-30T09:05:36Z</cp:lastPrinted>
  <dcterms:created xsi:type="dcterms:W3CDTF">2016-10-05T09:35:15Z</dcterms:created>
  <dcterms:modified xsi:type="dcterms:W3CDTF">2025-04-25T08:34:13Z</dcterms:modified>
</cp:coreProperties>
</file>